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share/Common/0.LabMember files/2015年度卒業生/畠中/2022年度/23年1月/27/"/>
    </mc:Choice>
  </mc:AlternateContent>
  <xr:revisionPtr revIDLastSave="0" documentId="8_{1A2E112F-ADEC-A643-918C-0CF375703B98}" xr6:coauthVersionLast="36" xr6:coauthVersionMax="36" xr10:uidLastSave="{00000000-0000-0000-0000-000000000000}"/>
  <bookViews>
    <workbookView xWindow="-28800" yWindow="0" windowWidth="28800" windowHeight="18000" xr2:uid="{F8299032-F441-0A41-8CB5-146F8A797B1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F26" i="1"/>
  <c r="G16" i="1"/>
  <c r="F16" i="1"/>
  <c r="G6" i="1"/>
  <c r="F6" i="1"/>
  <c r="G2" i="1"/>
  <c r="F2" i="1"/>
  <c r="E17" i="1" l="1"/>
  <c r="E22" i="1"/>
  <c r="E20" i="1"/>
  <c r="E21" i="1"/>
  <c r="E18" i="1"/>
  <c r="E24" i="1"/>
  <c r="E35" i="1"/>
  <c r="E34" i="1"/>
  <c r="E33" i="1"/>
  <c r="E31" i="1"/>
  <c r="E30" i="1"/>
  <c r="E29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9" i="1"/>
  <c r="E23" i="1"/>
  <c r="E25" i="1"/>
  <c r="E26" i="1"/>
  <c r="E27" i="1"/>
  <c r="E28" i="1"/>
  <c r="E32" i="1"/>
  <c r="E2" i="1"/>
</calcChain>
</file>

<file path=xl/sharedStrings.xml><?xml version="1.0" encoding="utf-8"?>
<sst xmlns="http://schemas.openxmlformats.org/spreadsheetml/2006/main" count="41" uniqueCount="27">
  <si>
    <t>siCont</t>
    <phoneticPr fontId="1"/>
  </si>
  <si>
    <t>DMSO</t>
    <phoneticPr fontId="1"/>
  </si>
  <si>
    <t>GFP</t>
    <phoneticPr fontId="1"/>
  </si>
  <si>
    <t>MG132</t>
    <phoneticPr fontId="1"/>
  </si>
  <si>
    <t>siGabarapl1</t>
    <phoneticPr fontId="1"/>
  </si>
  <si>
    <t>RFP</t>
    <phoneticPr fontId="1"/>
  </si>
  <si>
    <t>GFP/RFP ratio</t>
    <phoneticPr fontId="1"/>
  </si>
  <si>
    <t>Ave</t>
    <phoneticPr fontId="1"/>
  </si>
  <si>
    <t>SD</t>
    <phoneticPr fontId="1"/>
  </si>
  <si>
    <t>treatments</t>
  </si>
  <si>
    <t>pair</t>
  </si>
  <si>
    <t>Tukey HSD</t>
  </si>
  <si>
    <t>Q statistic</t>
  </si>
  <si>
    <t>p-value</t>
  </si>
  <si>
    <t>inferfence</t>
  </si>
  <si>
    <t>A vs B</t>
  </si>
  <si>
    <t>A vs C</t>
  </si>
  <si>
    <t>insignificant</t>
  </si>
  <si>
    <t>A vs D</t>
  </si>
  <si>
    <t>B vs C</t>
  </si>
  <si>
    <t>B vs D</t>
  </si>
  <si>
    <t>C vs D</t>
  </si>
  <si>
    <t>A: siCont_DMSO</t>
    <phoneticPr fontId="1"/>
  </si>
  <si>
    <t>B: siCont_MG132</t>
    <phoneticPr fontId="1"/>
  </si>
  <si>
    <t>C: siGabarapl1_DMSO</t>
    <phoneticPr fontId="1"/>
  </si>
  <si>
    <t>D: siGabarapl1_MG132</t>
    <phoneticPr fontId="1"/>
  </si>
  <si>
    <t>*** p&lt;0.005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</si>
</sst>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rgb="FF000000"/>
      <name val="Verdana"/>
      <family val="2"/>
    </font>
    <font>
      <sz val="12"/>
      <color rgb="FF0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(Sheet1!$G$2,Sheet1!$G$6,Sheet1!$G$16,Sheet1!$G$26)</c:f>
                <c:numCache>
                  <c:formatCode>General</c:formatCode>
                  <c:ptCount val="4"/>
                  <c:pt idx="0">
                    <c:v>0.48620515715960999</c:v>
                  </c:pt>
                  <c:pt idx="1">
                    <c:v>8.113212241228876E-2</c:v>
                  </c:pt>
                  <c:pt idx="2">
                    <c:v>0.40598269076185628</c:v>
                  </c:pt>
                  <c:pt idx="3">
                    <c:v>0.21876802264039227</c:v>
                  </c:pt>
                </c:numCache>
              </c:numRef>
            </c:plus>
            <c:minus>
              <c:numRef>
                <c:f>(Sheet1!$G$2,Sheet1!$G$6,Sheet1!$G$16,Sheet1!$G$26)</c:f>
                <c:numCache>
                  <c:formatCode>General</c:formatCode>
                  <c:ptCount val="4"/>
                  <c:pt idx="0">
                    <c:v>0.48620515715960999</c:v>
                  </c:pt>
                  <c:pt idx="1">
                    <c:v>8.113212241228876E-2</c:v>
                  </c:pt>
                  <c:pt idx="2">
                    <c:v>0.40598269076185628</c:v>
                  </c:pt>
                  <c:pt idx="3">
                    <c:v>0.21876802264039227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/>
                </a:solidFill>
                <a:round/>
              </a:ln>
              <a:effectLst/>
            </c:spPr>
          </c:errBars>
          <c:cat>
            <c:multiLvlStrRef>
              <c:f>Sheet1!$J$6:$K$9</c:f>
              <c:multiLvlStrCache>
                <c:ptCount val="4"/>
                <c:lvl>
                  <c:pt idx="0">
                    <c:v>DMSO</c:v>
                  </c:pt>
                  <c:pt idx="1">
                    <c:v>MG132</c:v>
                  </c:pt>
                  <c:pt idx="2">
                    <c:v>DMSO</c:v>
                  </c:pt>
                  <c:pt idx="3">
                    <c:v>MG132</c:v>
                  </c:pt>
                </c:lvl>
                <c:lvl>
                  <c:pt idx="0">
                    <c:v>siCont</c:v>
                  </c:pt>
                  <c:pt idx="2">
                    <c:v>siGabarapl1</c:v>
                  </c:pt>
                </c:lvl>
              </c:multiLvlStrCache>
            </c:multiLvlStrRef>
          </c:cat>
          <c:val>
            <c:numRef>
              <c:f>(Sheet1!$F$2,Sheet1!$F$6,Sheet1!$F$16,Sheet1!$F$26)</c:f>
              <c:numCache>
                <c:formatCode>General</c:formatCode>
                <c:ptCount val="4"/>
                <c:pt idx="0">
                  <c:v>1.0627523360990483</c:v>
                </c:pt>
                <c:pt idx="1">
                  <c:v>0.33499737721348855</c:v>
                </c:pt>
                <c:pt idx="2">
                  <c:v>1.4975223566006495</c:v>
                </c:pt>
                <c:pt idx="3">
                  <c:v>0.98935622032026704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60-4642-A121-BFF9A5CAE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15759984"/>
        <c:axId val="15761664"/>
      </c:barChart>
      <c:catAx>
        <c:axId val="1575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5761664"/>
        <c:crosses val="autoZero"/>
        <c:auto val="1"/>
        <c:lblAlgn val="ctr"/>
        <c:lblOffset val="100"/>
        <c:noMultiLvlLbl val="0"/>
      </c:catAx>
      <c:valAx>
        <c:axId val="1576166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GFP/RFP ratio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15759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12</xdr:col>
      <xdr:colOff>762000</xdr:colOff>
      <xdr:row>11</xdr:row>
      <xdr:rowOff>203200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6A5CAF3B-9497-C64D-9C29-E5427A634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3FA82-B1F3-4842-BBF9-76EBED4FE23D}">
  <dimension ref="A1:N35"/>
  <sheetViews>
    <sheetView tabSelected="1" workbookViewId="0">
      <selection activeCell="I14" sqref="I14"/>
    </sheetView>
  </sheetViews>
  <sheetFormatPr baseColWidth="10" defaultRowHeight="20"/>
  <cols>
    <col min="8" max="8" width="3.28515625" customWidth="1"/>
    <col min="11" max="11" width="15.28515625" customWidth="1"/>
  </cols>
  <sheetData>
    <row r="1" spans="1:14" ht="21" thickBot="1">
      <c r="A1" s="15"/>
      <c r="B1" s="16"/>
      <c r="C1" s="17" t="s">
        <v>2</v>
      </c>
      <c r="D1" s="17" t="s">
        <v>5</v>
      </c>
      <c r="E1" s="17" t="s">
        <v>6</v>
      </c>
      <c r="F1" s="17" t="s">
        <v>7</v>
      </c>
      <c r="G1" s="18" t="s">
        <v>8</v>
      </c>
    </row>
    <row r="2" spans="1:14">
      <c r="A2" s="20" t="s">
        <v>0</v>
      </c>
      <c r="B2" s="19" t="s">
        <v>1</v>
      </c>
      <c r="C2" s="4">
        <v>0.15</v>
      </c>
      <c r="D2" s="4">
        <v>9.6000000000000002E-2</v>
      </c>
      <c r="E2" s="4">
        <f>C2/D2</f>
        <v>1.5625</v>
      </c>
      <c r="F2" s="4">
        <f>AVERAGE(E2:E5)</f>
        <v>1.0627523360990483</v>
      </c>
      <c r="G2" s="5">
        <f>_xlfn.STDEV.S(E2:E5)</f>
        <v>0.48620515715960999</v>
      </c>
    </row>
    <row r="3" spans="1:14">
      <c r="A3" s="6"/>
      <c r="B3" s="2"/>
      <c r="C3" s="3">
        <v>6.4000000000000001E-2</v>
      </c>
      <c r="D3" s="1">
        <v>4.7E-2</v>
      </c>
      <c r="E3" s="1">
        <f t="shared" ref="E3:E35" si="0">C3/D3</f>
        <v>1.3617021276595744</v>
      </c>
      <c r="F3" s="1"/>
      <c r="G3" s="7"/>
    </row>
    <row r="4" spans="1:14">
      <c r="A4" s="6"/>
      <c r="B4" s="2"/>
      <c r="C4" s="1">
        <v>0.72199999999999998</v>
      </c>
      <c r="D4" s="1">
        <v>0.877</v>
      </c>
      <c r="E4" s="1">
        <f t="shared" si="0"/>
        <v>0.82326111744583808</v>
      </c>
      <c r="F4" s="1"/>
      <c r="G4" s="7"/>
    </row>
    <row r="5" spans="1:14" ht="21" thickBot="1">
      <c r="A5" s="6"/>
      <c r="B5" s="9"/>
      <c r="C5" s="10">
        <v>7.0999999999999994E-2</v>
      </c>
      <c r="D5" s="10">
        <v>0.14099999999999999</v>
      </c>
      <c r="E5" s="10">
        <f t="shared" si="0"/>
        <v>0.50354609929078009</v>
      </c>
      <c r="F5" s="10"/>
      <c r="G5" s="11"/>
    </row>
    <row r="6" spans="1:14">
      <c r="A6" s="6"/>
      <c r="B6" s="12" t="s">
        <v>3</v>
      </c>
      <c r="C6" s="13">
        <v>2.472</v>
      </c>
      <c r="D6" s="13">
        <v>6.1440000000000001</v>
      </c>
      <c r="E6" s="13">
        <f t="shared" si="0"/>
        <v>0.40234375</v>
      </c>
      <c r="F6" s="13">
        <f>AVERAGE(E6:E15)</f>
        <v>0.33499737721348855</v>
      </c>
      <c r="G6" s="14">
        <f>_xlfn.STDEV.S(E6:E15)</f>
        <v>8.113212241228876E-2</v>
      </c>
      <c r="J6" t="s">
        <v>0</v>
      </c>
      <c r="K6" t="s">
        <v>1</v>
      </c>
    </row>
    <row r="7" spans="1:14">
      <c r="A7" s="6"/>
      <c r="B7" s="2"/>
      <c r="C7" s="1">
        <v>2.2509999999999999</v>
      </c>
      <c r="D7" s="1">
        <v>6.8639999999999999</v>
      </c>
      <c r="E7" s="1">
        <f t="shared" si="0"/>
        <v>0.32794289044289043</v>
      </c>
      <c r="F7" s="1"/>
      <c r="G7" s="7"/>
      <c r="K7" t="s">
        <v>3</v>
      </c>
    </row>
    <row r="8" spans="1:14">
      <c r="A8" s="6"/>
      <c r="B8" s="2"/>
      <c r="C8" s="1">
        <v>1.534</v>
      </c>
      <c r="D8" s="1">
        <v>5.5</v>
      </c>
      <c r="E8" s="1">
        <f t="shared" si="0"/>
        <v>0.27890909090909094</v>
      </c>
      <c r="F8" s="1"/>
      <c r="G8" s="7"/>
      <c r="J8" t="s">
        <v>4</v>
      </c>
      <c r="K8" t="s">
        <v>1</v>
      </c>
    </row>
    <row r="9" spans="1:14">
      <c r="A9" s="6"/>
      <c r="B9" s="2"/>
      <c r="C9" s="1">
        <v>2.714</v>
      </c>
      <c r="D9" s="1">
        <v>8.5660000000000007</v>
      </c>
      <c r="E9" s="1">
        <f t="shared" si="0"/>
        <v>0.31683399486341346</v>
      </c>
      <c r="F9" s="1"/>
      <c r="G9" s="7"/>
      <c r="K9" t="s">
        <v>3</v>
      </c>
    </row>
    <row r="10" spans="1:14">
      <c r="A10" s="6"/>
      <c r="B10" s="2"/>
      <c r="C10" s="1">
        <v>0.53800000000000003</v>
      </c>
      <c r="D10" s="1">
        <v>2.911</v>
      </c>
      <c r="E10" s="1">
        <f t="shared" si="0"/>
        <v>0.18481621435932671</v>
      </c>
      <c r="F10" s="1"/>
      <c r="G10" s="7"/>
    </row>
    <row r="11" spans="1:14">
      <c r="A11" s="6"/>
      <c r="B11" s="2"/>
      <c r="C11" s="1">
        <v>2.8260000000000001</v>
      </c>
      <c r="D11" s="1">
        <v>7.4930000000000003</v>
      </c>
      <c r="E11" s="1">
        <f t="shared" si="0"/>
        <v>0.37715200854130521</v>
      </c>
      <c r="F11" s="1"/>
      <c r="G11" s="7"/>
    </row>
    <row r="12" spans="1:14">
      <c r="A12" s="6"/>
      <c r="B12" s="2"/>
      <c r="C12" s="1">
        <v>2.915</v>
      </c>
      <c r="D12" s="1">
        <v>7.19</v>
      </c>
      <c r="E12" s="1">
        <f t="shared" si="0"/>
        <v>0.40542420027816412</v>
      </c>
      <c r="F12" s="1"/>
      <c r="G12" s="7"/>
    </row>
    <row r="13" spans="1:14">
      <c r="A13" s="6"/>
      <c r="B13" s="2"/>
      <c r="C13" s="1">
        <v>6.242</v>
      </c>
      <c r="D13" s="1">
        <v>13.396000000000001</v>
      </c>
      <c r="E13" s="1">
        <f t="shared" si="0"/>
        <v>0.46595998805613614</v>
      </c>
      <c r="F13" s="1"/>
      <c r="G13" s="7"/>
    </row>
    <row r="14" spans="1:14">
      <c r="A14" s="6"/>
      <c r="B14" s="2"/>
      <c r="C14" s="1">
        <v>3.012</v>
      </c>
      <c r="D14" s="1">
        <v>9.3119999999999994</v>
      </c>
      <c r="E14" s="1">
        <f t="shared" si="0"/>
        <v>0.3234536082474227</v>
      </c>
      <c r="F14" s="1"/>
      <c r="G14" s="7"/>
      <c r="I14" s="24" t="s">
        <v>9</v>
      </c>
      <c r="J14" s="24" t="s">
        <v>11</v>
      </c>
      <c r="K14" s="24" t="s">
        <v>11</v>
      </c>
      <c r="L14" s="24" t="s">
        <v>11</v>
      </c>
    </row>
    <row r="15" spans="1:14" ht="21" thickBot="1">
      <c r="A15" s="8"/>
      <c r="B15" s="9"/>
      <c r="C15" s="10">
        <v>0.86899999999999999</v>
      </c>
      <c r="D15" s="10">
        <v>3.2530000000000001</v>
      </c>
      <c r="E15" s="10">
        <f t="shared" si="0"/>
        <v>0.26713802643713497</v>
      </c>
      <c r="F15" s="10"/>
      <c r="G15" s="11"/>
      <c r="I15" s="24" t="s">
        <v>10</v>
      </c>
      <c r="J15" s="24" t="s">
        <v>12</v>
      </c>
      <c r="K15" s="24" t="s">
        <v>13</v>
      </c>
      <c r="L15" s="24" t="s">
        <v>14</v>
      </c>
      <c r="N15" s="26" t="s">
        <v>22</v>
      </c>
    </row>
    <row r="16" spans="1:14">
      <c r="A16" s="21" t="s">
        <v>4</v>
      </c>
      <c r="B16" s="19" t="s">
        <v>1</v>
      </c>
      <c r="C16" s="4">
        <v>0.05</v>
      </c>
      <c r="D16" s="4">
        <v>4.2000000000000003E-2</v>
      </c>
      <c r="E16" s="4">
        <f t="shared" si="0"/>
        <v>1.1904761904761905</v>
      </c>
      <c r="F16" s="4">
        <f>AVERAGE(E16:E25)</f>
        <v>1.4975223566006495</v>
      </c>
      <c r="G16" s="5">
        <f>_xlfn.STDEV.S(E16:E25)</f>
        <v>0.40598269076185628</v>
      </c>
      <c r="I16" s="25" t="s">
        <v>15</v>
      </c>
      <c r="J16" s="25">
        <v>5.8177000000000003</v>
      </c>
      <c r="K16" s="25">
        <v>1.5143000000000001E-3</v>
      </c>
      <c r="L16" s="25" t="s">
        <v>26</v>
      </c>
      <c r="N16" s="27" t="s">
        <v>23</v>
      </c>
    </row>
    <row r="17" spans="1:14">
      <c r="A17" s="22"/>
      <c r="B17" s="2"/>
      <c r="C17" s="1">
        <v>1.028</v>
      </c>
      <c r="D17" s="1">
        <v>0.55300000000000005</v>
      </c>
      <c r="E17" s="1">
        <f t="shared" si="0"/>
        <v>1.8589511754068715</v>
      </c>
      <c r="F17" s="1"/>
      <c r="G17" s="7"/>
      <c r="I17" s="24" t="s">
        <v>16</v>
      </c>
      <c r="J17" s="24">
        <v>3.4756</v>
      </c>
      <c r="K17" s="24">
        <v>8.7699299999999994E-2</v>
      </c>
      <c r="L17" s="24" t="s">
        <v>17</v>
      </c>
      <c r="N17" s="27" t="s">
        <v>24</v>
      </c>
    </row>
    <row r="18" spans="1:14">
      <c r="A18" s="22"/>
      <c r="B18" s="2"/>
      <c r="C18" s="1">
        <v>1.2999999999999999E-2</v>
      </c>
      <c r="D18" s="1">
        <v>8.0000000000000002E-3</v>
      </c>
      <c r="E18" s="1">
        <f t="shared" si="0"/>
        <v>1.625</v>
      </c>
      <c r="F18" s="1"/>
      <c r="G18" s="7"/>
      <c r="I18" s="24" t="s">
        <v>18</v>
      </c>
      <c r="J18" s="24">
        <v>0.5867</v>
      </c>
      <c r="K18" s="24">
        <v>0.89999470000000004</v>
      </c>
      <c r="L18" s="24" t="s">
        <v>17</v>
      </c>
      <c r="N18" s="27" t="s">
        <v>25</v>
      </c>
    </row>
    <row r="19" spans="1:14">
      <c r="A19" s="22"/>
      <c r="B19" s="2"/>
      <c r="C19" s="1">
        <v>4.2000000000000003E-2</v>
      </c>
      <c r="D19" s="1">
        <v>4.4999999999999998E-2</v>
      </c>
      <c r="E19" s="1">
        <f t="shared" si="0"/>
        <v>0.93333333333333346</v>
      </c>
      <c r="F19" s="1"/>
      <c r="G19" s="7"/>
      <c r="I19" s="24" t="s">
        <v>19</v>
      </c>
      <c r="J19" s="24">
        <v>12.293900000000001</v>
      </c>
      <c r="K19" s="24">
        <v>1.0053E-3</v>
      </c>
      <c r="L19" s="24" t="s">
        <v>26</v>
      </c>
    </row>
    <row r="20" spans="1:14">
      <c r="A20" s="22"/>
      <c r="B20" s="2"/>
      <c r="C20" s="1">
        <v>8.5999999999999993E-2</v>
      </c>
      <c r="D20" s="1">
        <v>4.2000000000000003E-2</v>
      </c>
      <c r="E20" s="1">
        <f t="shared" si="0"/>
        <v>2.0476190476190474</v>
      </c>
      <c r="F20" s="1"/>
      <c r="G20" s="7"/>
      <c r="I20" s="25" t="s">
        <v>20</v>
      </c>
      <c r="J20" s="25">
        <v>6.9199000000000002</v>
      </c>
      <c r="K20" s="25">
        <v>1.0053E-3</v>
      </c>
      <c r="L20" s="25" t="s">
        <v>26</v>
      </c>
    </row>
    <row r="21" spans="1:14">
      <c r="A21" s="22"/>
      <c r="B21" s="2"/>
      <c r="C21" s="1">
        <v>0.122</v>
      </c>
      <c r="D21" s="1">
        <v>7.2999999999999995E-2</v>
      </c>
      <c r="E21" s="1">
        <f t="shared" si="0"/>
        <v>1.6712328767123288</v>
      </c>
      <c r="F21" s="1"/>
      <c r="G21" s="7"/>
      <c r="I21" s="24" t="s">
        <v>21</v>
      </c>
      <c r="J21" s="24">
        <v>5.3738999999999999</v>
      </c>
      <c r="K21" s="24">
        <v>3.5021000000000002E-3</v>
      </c>
      <c r="L21" s="24" t="s">
        <v>26</v>
      </c>
    </row>
    <row r="22" spans="1:14">
      <c r="A22" s="22"/>
      <c r="B22" s="2"/>
      <c r="C22" s="1">
        <v>0.14199999999999999</v>
      </c>
      <c r="D22" s="1">
        <v>7.0000000000000007E-2</v>
      </c>
      <c r="E22" s="1">
        <f t="shared" si="0"/>
        <v>2.028571428571428</v>
      </c>
      <c r="F22" s="1"/>
      <c r="G22" s="7"/>
    </row>
    <row r="23" spans="1:14">
      <c r="A23" s="22"/>
      <c r="B23" s="2"/>
      <c r="C23" s="1">
        <v>5.8999999999999997E-2</v>
      </c>
      <c r="D23" s="1">
        <v>5.8000000000000003E-2</v>
      </c>
      <c r="E23" s="1">
        <f t="shared" si="0"/>
        <v>1.0172413793103448</v>
      </c>
      <c r="F23" s="1"/>
      <c r="G23" s="7"/>
    </row>
    <row r="24" spans="1:14">
      <c r="A24" s="22"/>
      <c r="B24" s="2"/>
      <c r="C24" s="1">
        <v>0.105</v>
      </c>
      <c r="D24" s="1">
        <v>7.9000000000000001E-2</v>
      </c>
      <c r="E24" s="1">
        <f t="shared" si="0"/>
        <v>1.3291139240506329</v>
      </c>
      <c r="F24" s="1"/>
      <c r="G24" s="7"/>
    </row>
    <row r="25" spans="1:14" ht="21" thickBot="1">
      <c r="A25" s="22"/>
      <c r="B25" s="9"/>
      <c r="C25" s="10">
        <v>0.121</v>
      </c>
      <c r="D25" s="10">
        <v>9.5000000000000001E-2</v>
      </c>
      <c r="E25" s="10">
        <f t="shared" si="0"/>
        <v>1.2736842105263158</v>
      </c>
      <c r="F25" s="10"/>
      <c r="G25" s="11"/>
    </row>
    <row r="26" spans="1:14">
      <c r="A26" s="22"/>
      <c r="B26" s="12" t="s">
        <v>3</v>
      </c>
      <c r="C26" s="13">
        <v>1.7070000000000001</v>
      </c>
      <c r="D26" s="13">
        <v>1.631</v>
      </c>
      <c r="E26" s="13">
        <f t="shared" si="0"/>
        <v>1.04659717964439</v>
      </c>
      <c r="F26" s="13">
        <f>AVERAGE(E26:E35)</f>
        <v>0.98935622032026704</v>
      </c>
      <c r="G26" s="14">
        <f>_xlfn.STDEV.S(E26:E35)</f>
        <v>0.21876802264039227</v>
      </c>
    </row>
    <row r="27" spans="1:14">
      <c r="A27" s="22"/>
      <c r="B27" s="2"/>
      <c r="C27" s="1">
        <v>2.4910000000000001</v>
      </c>
      <c r="D27" s="1">
        <v>1.829</v>
      </c>
      <c r="E27" s="1">
        <f t="shared" si="0"/>
        <v>1.3619464188080919</v>
      </c>
      <c r="F27" s="1"/>
      <c r="G27" s="7"/>
    </row>
    <row r="28" spans="1:14">
      <c r="A28" s="22"/>
      <c r="B28" s="2"/>
      <c r="C28" s="1">
        <v>3.21</v>
      </c>
      <c r="D28" s="1">
        <v>2.3479999999999999</v>
      </c>
      <c r="E28" s="1">
        <f t="shared" si="0"/>
        <v>1.3671209540034073</v>
      </c>
      <c r="F28" s="1"/>
      <c r="G28" s="7"/>
    </row>
    <row r="29" spans="1:14">
      <c r="A29" s="22"/>
      <c r="B29" s="2"/>
      <c r="C29" s="1">
        <v>4.2149999999999999</v>
      </c>
      <c r="D29" s="1">
        <v>4.5309999999999997</v>
      </c>
      <c r="E29" s="1">
        <f t="shared" si="0"/>
        <v>0.93025822114323553</v>
      </c>
      <c r="F29" s="1"/>
      <c r="G29" s="7"/>
    </row>
    <row r="30" spans="1:14">
      <c r="A30" s="22"/>
      <c r="B30" s="2"/>
      <c r="C30" s="1">
        <v>5.9740000000000002</v>
      </c>
      <c r="D30" s="1">
        <v>6.71</v>
      </c>
      <c r="E30" s="1">
        <f t="shared" si="0"/>
        <v>0.89031296572280183</v>
      </c>
      <c r="F30" s="1"/>
      <c r="G30" s="7"/>
    </row>
    <row r="31" spans="1:14">
      <c r="A31" s="22"/>
      <c r="B31" s="2"/>
      <c r="C31" s="1">
        <v>7.7839999999999998</v>
      </c>
      <c r="D31" s="1">
        <v>8.8650000000000002</v>
      </c>
      <c r="E31" s="1">
        <f t="shared" si="0"/>
        <v>0.87805978567399878</v>
      </c>
      <c r="F31" s="1"/>
      <c r="G31" s="7"/>
    </row>
    <row r="32" spans="1:14">
      <c r="A32" s="22"/>
      <c r="B32" s="2"/>
      <c r="C32" s="1">
        <v>4.2080000000000002</v>
      </c>
      <c r="D32" s="1">
        <v>4.1669999999999998</v>
      </c>
      <c r="E32" s="1">
        <f t="shared" si="0"/>
        <v>1.009839212862971</v>
      </c>
      <c r="F32" s="1"/>
      <c r="G32" s="7"/>
    </row>
    <row r="33" spans="1:7">
      <c r="A33" s="22"/>
      <c r="B33" s="2"/>
      <c r="C33" s="1">
        <v>7.617</v>
      </c>
      <c r="D33" s="1">
        <v>9.0470000000000006</v>
      </c>
      <c r="E33" s="1">
        <f t="shared" si="0"/>
        <v>0.84193655355366415</v>
      </c>
      <c r="F33" s="1"/>
      <c r="G33" s="7"/>
    </row>
    <row r="34" spans="1:7">
      <c r="A34" s="22"/>
      <c r="B34" s="2"/>
      <c r="C34" s="1">
        <v>8.8420000000000005</v>
      </c>
      <c r="D34" s="1">
        <v>10.210000000000001</v>
      </c>
      <c r="E34" s="1">
        <f t="shared" si="0"/>
        <v>0.86601371204701272</v>
      </c>
      <c r="F34" s="1"/>
      <c r="G34" s="7"/>
    </row>
    <row r="35" spans="1:7" ht="21" thickBot="1">
      <c r="A35" s="23"/>
      <c r="B35" s="9"/>
      <c r="C35" s="10">
        <v>5.4610000000000003</v>
      </c>
      <c r="D35" s="10">
        <v>7.7850000000000001</v>
      </c>
      <c r="E35" s="10">
        <f t="shared" si="0"/>
        <v>0.70147719974309575</v>
      </c>
      <c r="F35" s="10"/>
      <c r="G35" s="11"/>
    </row>
  </sheetData>
  <mergeCells count="7">
    <mergeCell ref="A1:B1"/>
    <mergeCell ref="A16:A35"/>
    <mergeCell ref="A2:A15"/>
    <mergeCell ref="B2:B5"/>
    <mergeCell ref="B6:B15"/>
    <mergeCell ref="B16:B25"/>
    <mergeCell ref="B26:B35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Atsushi Hatanaka</dc:creator>
  <cp:lastModifiedBy>Atsushi Hatanaka</cp:lastModifiedBy>
  <dcterms:created xsi:type="dcterms:W3CDTF">2023-01-27T05:55:00Z</dcterms:created>
  <dcterms:modified xsi:type="dcterms:W3CDTF">2023-01-27T07:37:10Z</dcterms:modified>
</cp:coreProperties>
</file>