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7/IX83-CSU/20231224-PKAKTR-dose-response_analysis/"/>
    </mc:Choice>
  </mc:AlternateContent>
  <xr:revisionPtr revIDLastSave="0" documentId="13_ncr:1_{2EBA02D2-FA2F-6141-9F58-3351B36FA9DC}" xr6:coauthVersionLast="47" xr6:coauthVersionMax="47" xr10:uidLastSave="{00000000-0000-0000-0000-000000000000}"/>
  <bookViews>
    <workbookView xWindow="20240" yWindow="460" windowWidth="49180" windowHeight="23620" activeTab="5" xr2:uid="{6028599F-ED0B-5945-B0CB-4BC716A90F3F}"/>
  </bookViews>
  <sheets>
    <sheet name="SK186-No1" sheetId="1" r:id="rId1"/>
    <sheet name="SK186-No2" sheetId="2" r:id="rId2"/>
    <sheet name="SK186-No3" sheetId="3" r:id="rId3"/>
    <sheet name="SK193" sheetId="4" r:id="rId4"/>
    <sheet name="SK194" sheetId="5" r:id="rId5"/>
    <sheet name="SK270" sheetId="6" r:id="rId6"/>
  </sheets>
  <definedNames>
    <definedName name="_xlchart.v1.14" hidden="1">'SK186-No1'!$AA$33</definedName>
    <definedName name="_xlchart.v1.15" hidden="1">'SK186-No1'!$AA$34:$AA$42</definedName>
    <definedName name="_xlchart.v1.16" hidden="1">'SK186-No1'!$AB$33</definedName>
    <definedName name="_xlchart.v1.17" hidden="1">'SK186-No1'!$AB$34:$AB$42</definedName>
    <definedName name="_xlchart.v1.18" hidden="1">'SK186-No1'!$AC$33</definedName>
    <definedName name="_xlchart.v1.19" hidden="1">'SK186-No1'!$AC$34:$AC$42</definedName>
    <definedName name="_xlchart.v1.20" hidden="1">'SK186-No1'!$AD$33</definedName>
    <definedName name="_xlchart.v1.21" hidden="1">'SK186-No1'!$AD$34:$AD$42</definedName>
    <definedName name="_xlchart.v1.22" hidden="1">'SK186-No1'!$AE$33</definedName>
    <definedName name="_xlchart.v1.23" hidden="1">'SK186-No1'!$AE$34:$AE$42</definedName>
    <definedName name="_xlchart.v1.24" hidden="1">'SK186-No1'!$AF$33</definedName>
    <definedName name="_xlchart.v1.25" hidden="1">'SK186-No1'!$AF$34:$AF$42</definedName>
    <definedName name="_xlchart.v1.26" hidden="1">'SK186-No1'!$Z$33</definedName>
    <definedName name="_xlchart.v1.27" hidden="1">'SK186-No1'!$Z$34:$Z$42</definedName>
    <definedName name="_xlchart.v2.0" hidden="1">'SK186-No1'!$AA$33</definedName>
    <definedName name="_xlchart.v2.1" hidden="1">'SK186-No1'!$AA$34:$AA$42</definedName>
    <definedName name="_xlchart.v2.10" hidden="1">'SK186-No1'!$AF$33</definedName>
    <definedName name="_xlchart.v2.11" hidden="1">'SK186-No1'!$AF$34:$AF$42</definedName>
    <definedName name="_xlchart.v2.12" hidden="1">'SK186-No1'!$Z$33</definedName>
    <definedName name="_xlchart.v2.13" hidden="1">'SK186-No1'!$Z$34:$Z$42</definedName>
    <definedName name="_xlchart.v2.2" hidden="1">'SK186-No1'!$AB$33</definedName>
    <definedName name="_xlchart.v2.3" hidden="1">'SK186-No1'!$AB$34:$AB$42</definedName>
    <definedName name="_xlchart.v2.4" hidden="1">'SK186-No1'!$AC$33</definedName>
    <definedName name="_xlchart.v2.5" hidden="1">'SK186-No1'!$AC$34:$AC$42</definedName>
    <definedName name="_xlchart.v2.6" hidden="1">'SK186-No1'!$AD$33</definedName>
    <definedName name="_xlchart.v2.7" hidden="1">'SK186-No1'!$AD$34:$AD$42</definedName>
    <definedName name="_xlchart.v2.8" hidden="1">'SK186-No1'!$AE$33</definedName>
    <definedName name="_xlchart.v2.9" hidden="1">'SK186-No1'!$AE$34:$AE$42</definedName>
    <definedName name="solver_adj" localSheetId="0" hidden="1">'SK186-No1'!$X$33:$X$36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opt" localSheetId="0" hidden="1">'SK186-No1'!$X$38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0" i="6" l="1"/>
  <c r="AB29" i="6"/>
  <c r="P30" i="6"/>
  <c r="J30" i="6"/>
  <c r="D30" i="6"/>
  <c r="Y29" i="6"/>
  <c r="Y30" i="6" s="1"/>
  <c r="V29" i="6"/>
  <c r="V30" i="6" s="1"/>
  <c r="S29" i="6"/>
  <c r="S30" i="6" s="1"/>
  <c r="P29" i="6"/>
  <c r="M29" i="6"/>
  <c r="M30" i="6" s="1"/>
  <c r="J29" i="6"/>
  <c r="G29" i="6"/>
  <c r="G30" i="6" s="1"/>
  <c r="D29" i="6"/>
  <c r="AB30" i="5"/>
  <c r="AB29" i="5"/>
  <c r="P30" i="5"/>
  <c r="M30" i="5"/>
  <c r="J30" i="5"/>
  <c r="G30" i="5"/>
  <c r="D30" i="5"/>
  <c r="Y29" i="5"/>
  <c r="Y30" i="5" s="1"/>
  <c r="V29" i="5"/>
  <c r="V30" i="5" s="1"/>
  <c r="S29" i="5"/>
  <c r="S30" i="5" s="1"/>
  <c r="P29" i="5"/>
  <c r="M29" i="5"/>
  <c r="J29" i="5"/>
  <c r="G29" i="5"/>
  <c r="D29" i="5"/>
  <c r="AB30" i="4"/>
  <c r="AB29" i="4"/>
  <c r="G30" i="4"/>
  <c r="D30" i="4"/>
  <c r="Y29" i="4"/>
  <c r="Y30" i="4" s="1"/>
  <c r="V29" i="4"/>
  <c r="V30" i="4" s="1"/>
  <c r="S29" i="4"/>
  <c r="S30" i="4" s="1"/>
  <c r="P29" i="4"/>
  <c r="P30" i="4" s="1"/>
  <c r="M29" i="4"/>
  <c r="M30" i="4" s="1"/>
  <c r="J29" i="4"/>
  <c r="J30" i="4" s="1"/>
  <c r="G29" i="4"/>
  <c r="D29" i="4"/>
  <c r="AB30" i="3"/>
  <c r="AB29" i="3"/>
  <c r="G30" i="3"/>
  <c r="D30" i="3"/>
  <c r="Y29" i="3"/>
  <c r="Y30" i="3" s="1"/>
  <c r="V29" i="3"/>
  <c r="V30" i="3" s="1"/>
  <c r="S29" i="3"/>
  <c r="S30" i="3" s="1"/>
  <c r="P29" i="3"/>
  <c r="P30" i="3" s="1"/>
  <c r="M29" i="3"/>
  <c r="M30" i="3" s="1"/>
  <c r="J29" i="3"/>
  <c r="J30" i="3" s="1"/>
  <c r="G29" i="3"/>
  <c r="D29" i="3"/>
  <c r="AB30" i="2"/>
  <c r="AB29" i="2"/>
  <c r="D30" i="2"/>
  <c r="Y29" i="2"/>
  <c r="Y30" i="2" s="1"/>
  <c r="V29" i="2"/>
  <c r="V30" i="2" s="1"/>
  <c r="S29" i="2"/>
  <c r="S30" i="2" s="1"/>
  <c r="P29" i="2"/>
  <c r="P30" i="2" s="1"/>
  <c r="M29" i="2"/>
  <c r="M30" i="2" s="1"/>
  <c r="J29" i="2"/>
  <c r="J30" i="2" s="1"/>
  <c r="G29" i="2"/>
  <c r="G30" i="2" s="1"/>
  <c r="D29" i="2"/>
  <c r="R42" i="1"/>
  <c r="S42" i="1" s="1"/>
  <c r="O42" i="1"/>
  <c r="P42" i="1" s="1"/>
  <c r="R41" i="1"/>
  <c r="S41" i="1" s="1"/>
  <c r="R40" i="1"/>
  <c r="S40" i="1" s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34" i="1"/>
  <c r="M34" i="1" s="1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28" i="4" s="1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28" i="4" s="1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28" i="4" s="1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28" i="4" s="1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28" i="4" s="1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28" i="4" s="1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28" i="4" s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8" i="4" s="1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28" i="4" s="1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28" i="5" s="1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28" i="5" s="1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28" i="5" s="1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28" i="5" s="1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28" i="5" s="1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28" i="5" s="1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28" i="5" s="1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28" i="5" s="1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28" i="5" s="1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28" i="6" s="1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28" i="6" s="1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28" i="3" s="1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28" i="3" s="1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8" i="3" s="1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28" i="2" s="1"/>
  <c r="AB10" i="2"/>
  <c r="AB9" i="2"/>
  <c r="AB8" i="2"/>
  <c r="AB7" i="2"/>
  <c r="AB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28" i="2" s="1"/>
  <c r="P7" i="2"/>
  <c r="P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Y29" i="1" l="1"/>
  <c r="P29" i="1"/>
  <c r="AB29" i="1"/>
  <c r="V29" i="1"/>
  <c r="S29" i="1"/>
  <c r="AB27" i="1"/>
  <c r="AB30" i="1" s="1"/>
  <c r="X38" i="1"/>
  <c r="AB27" i="4"/>
  <c r="Y27" i="4"/>
  <c r="V27" i="4"/>
  <c r="S27" i="4"/>
  <c r="P27" i="4"/>
  <c r="M27" i="4"/>
  <c r="J27" i="4"/>
  <c r="G27" i="4"/>
  <c r="D27" i="4"/>
  <c r="AB27" i="5"/>
  <c r="Y27" i="5"/>
  <c r="V27" i="5"/>
  <c r="S27" i="5"/>
  <c r="P27" i="5"/>
  <c r="M27" i="5"/>
  <c r="J27" i="5"/>
  <c r="G27" i="5"/>
  <c r="D27" i="5"/>
  <c r="AB27" i="6"/>
  <c r="Y27" i="6"/>
  <c r="P28" i="6"/>
  <c r="M28" i="6"/>
  <c r="V28" i="6"/>
  <c r="S28" i="6"/>
  <c r="V27" i="6"/>
  <c r="S27" i="6"/>
  <c r="P27" i="6"/>
  <c r="G28" i="6"/>
  <c r="V28" i="1"/>
  <c r="D28" i="2"/>
  <c r="M28" i="2"/>
  <c r="D28" i="6"/>
  <c r="V28" i="3"/>
  <c r="S27" i="1"/>
  <c r="S30" i="1" s="1"/>
  <c r="J28" i="2"/>
  <c r="S28" i="2"/>
  <c r="J28" i="3"/>
  <c r="S28" i="3"/>
  <c r="AB28" i="3"/>
  <c r="J28" i="6"/>
  <c r="V28" i="2"/>
  <c r="AB28" i="1"/>
  <c r="Y28" i="1"/>
  <c r="M28" i="3"/>
  <c r="P28" i="1"/>
  <c r="G28" i="2"/>
  <c r="D28" i="3"/>
  <c r="S28" i="1"/>
  <c r="Y28" i="2"/>
  <c r="M27" i="6"/>
  <c r="J27" i="6"/>
  <c r="G27" i="6"/>
  <c r="D27" i="6"/>
  <c r="AB27" i="3"/>
  <c r="Y27" i="3"/>
  <c r="V27" i="3"/>
  <c r="S27" i="3"/>
  <c r="P27" i="3"/>
  <c r="M27" i="3"/>
  <c r="J27" i="3"/>
  <c r="G27" i="3"/>
  <c r="D27" i="3"/>
  <c r="AB27" i="2"/>
  <c r="Y27" i="2"/>
  <c r="V27" i="2"/>
  <c r="S27" i="2"/>
  <c r="P27" i="2"/>
  <c r="M27" i="2"/>
  <c r="J27" i="2"/>
  <c r="G27" i="2"/>
  <c r="D27" i="2"/>
  <c r="Y27" i="1"/>
  <c r="Y30" i="1" s="1"/>
  <c r="V27" i="1"/>
  <c r="V30" i="1" s="1"/>
  <c r="P27" i="1"/>
  <c r="P30" i="1" s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G29" i="1" l="1"/>
  <c r="D29" i="1"/>
  <c r="M29" i="1"/>
  <c r="J29" i="1"/>
  <c r="G27" i="1"/>
  <c r="D28" i="1"/>
  <c r="M28" i="1"/>
  <c r="G28" i="1"/>
  <c r="J28" i="1"/>
  <c r="M27" i="1"/>
  <c r="J27" i="1"/>
  <c r="D27" i="1"/>
  <c r="M30" i="1" l="1"/>
  <c r="D30" i="1"/>
  <c r="J30" i="1"/>
  <c r="G30" i="1"/>
</calcChain>
</file>

<file path=xl/sharedStrings.xml><?xml version="1.0" encoding="utf-8"?>
<sst xmlns="http://schemas.openxmlformats.org/spreadsheetml/2006/main" count="226" uniqueCount="26">
  <si>
    <t>SK194</t>
    <phoneticPr fontId="1"/>
  </si>
  <si>
    <t>Glucose (%)</t>
    <phoneticPr fontId="1"/>
  </si>
  <si>
    <t>nuc</t>
    <phoneticPr fontId="1"/>
  </si>
  <si>
    <t>cyto</t>
    <phoneticPr fontId="1"/>
  </si>
  <si>
    <t>cyto/nuc</t>
    <phoneticPr fontId="1"/>
  </si>
  <si>
    <t>ave</t>
    <phoneticPr fontId="1"/>
  </si>
  <si>
    <t>median</t>
    <phoneticPr fontId="1"/>
  </si>
  <si>
    <t>SK186-No1</t>
    <phoneticPr fontId="1"/>
  </si>
  <si>
    <t>SK270</t>
    <phoneticPr fontId="1"/>
  </si>
  <si>
    <t>SK193</t>
    <phoneticPr fontId="1"/>
  </si>
  <si>
    <t>SK186-1</t>
    <phoneticPr fontId="1"/>
  </si>
  <si>
    <t>SK186-2</t>
    <phoneticPr fontId="1"/>
  </si>
  <si>
    <t>SK186-3</t>
    <phoneticPr fontId="1"/>
  </si>
  <si>
    <t>SK186-No2</t>
    <phoneticPr fontId="1"/>
  </si>
  <si>
    <t>SK186-No3</t>
    <phoneticPr fontId="1"/>
  </si>
  <si>
    <t>n</t>
    <phoneticPr fontId="1"/>
  </si>
  <si>
    <t>k</t>
    <phoneticPr fontId="1"/>
  </si>
  <si>
    <t>End</t>
    <phoneticPr fontId="1"/>
  </si>
  <si>
    <t>Start</t>
    <phoneticPr fontId="1"/>
  </si>
  <si>
    <t>Hill</t>
    <phoneticPr fontId="1"/>
  </si>
  <si>
    <t>残差二乗</t>
    <rPh sb="0" eb="2">
      <t xml:space="preserve">ザンサ </t>
    </rPh>
    <rPh sb="2" eb="4">
      <t xml:space="preserve">ニジョウ </t>
    </rPh>
    <phoneticPr fontId="1"/>
  </si>
  <si>
    <t>残差二乗の総和</t>
    <rPh sb="0" eb="2">
      <t>ザンサ</t>
    </rPh>
    <rPh sb="2" eb="4">
      <t>ニジョウ</t>
    </rPh>
    <rPh sb="5" eb="7">
      <t xml:space="preserve">ソウワ </t>
    </rPh>
    <phoneticPr fontId="1"/>
  </si>
  <si>
    <t>ソルバーでHill関数でfittingした。</t>
    <rPh sb="9" eb="11">
      <t>カンスウ</t>
    </rPh>
    <phoneticPr fontId="1"/>
  </si>
  <si>
    <t>SD</t>
    <phoneticPr fontId="1"/>
  </si>
  <si>
    <t>CV</t>
    <phoneticPr fontId="1"/>
  </si>
  <si>
    <t>変動係数CV</t>
    <rPh sb="0" eb="4">
      <t>ヘンドウ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</si>
</sst>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'SK186-No1'!$B$33</c:f>
              <c:strCache>
                <c:ptCount val="1"/>
                <c:pt idx="0">
                  <c:v>SK186-1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'SK186-No1'!$B$34:$B$42</c:f>
              <c:numCache>
                <c:formatCode>General</c:formatCode>
                <c:ptCount val="9"/>
                <c:pt idx="0">
                  <c:v>0.60312683888597762</c:v>
                </c:pt>
                <c:pt idx="1">
                  <c:v>0.64017789956948912</c:v>
                </c:pt>
                <c:pt idx="2">
                  <c:v>0.66995623970419582</c:v>
                </c:pt>
                <c:pt idx="3">
                  <c:v>0.73310088586954647</c:v>
                </c:pt>
                <c:pt idx="4">
                  <c:v>0.95302198131334726</c:v>
                </c:pt>
                <c:pt idx="5">
                  <c:v>1.0997033923980575</c:v>
                </c:pt>
                <c:pt idx="6">
                  <c:v>1.1645822612801946</c:v>
                </c:pt>
                <c:pt idx="7">
                  <c:v>1.1982318275716233</c:v>
                </c:pt>
                <c:pt idx="8">
                  <c:v>1.1342875180052028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0E-6548-B4F7-9737D5FB8E0A}"/>
            </c:ext>
          </c:extLst>
        </c:ser>
        <c:ser>
          <c:idx val="1"/>
          <c:order val="1"/>
          <c:tx>
            <c:strRef>
              <c:f>'SK186-No1'!$C$33</c:f>
              <c:strCache>
                <c:ptCount val="1"/>
                <c:pt idx="0">
                  <c:v>SK186-2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'SK186-No1'!$C$34:$C$42</c:f>
              <c:numCache>
                <c:formatCode>General</c:formatCode>
                <c:ptCount val="9"/>
                <c:pt idx="0">
                  <c:v>0.63391441123581416</c:v>
                </c:pt>
                <c:pt idx="1">
                  <c:v>0.65658772910310104</c:v>
                </c:pt>
                <c:pt idx="2">
                  <c:v>0.7214729885610135</c:v>
                </c:pt>
                <c:pt idx="3">
                  <c:v>0.72533355821457635</c:v>
                </c:pt>
                <c:pt idx="4">
                  <c:v>1.0674904769633211</c:v>
                </c:pt>
                <c:pt idx="5">
                  <c:v>1.2994901748731</c:v>
                </c:pt>
                <c:pt idx="6">
                  <c:v>1.2128254996350984</c:v>
                </c:pt>
                <c:pt idx="7">
                  <c:v>1.2687584028546874</c:v>
                </c:pt>
                <c:pt idx="8">
                  <c:v>1.1636939386692191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0E-6548-B4F7-9737D5FB8E0A}"/>
            </c:ext>
          </c:extLst>
        </c:ser>
        <c:ser>
          <c:idx val="2"/>
          <c:order val="2"/>
          <c:tx>
            <c:strRef>
              <c:f>'SK186-No1'!$D$33</c:f>
              <c:strCache>
                <c:ptCount val="1"/>
                <c:pt idx="0">
                  <c:v>SK186-3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'SK186-No1'!$D$34:$D$42</c:f>
              <c:numCache>
                <c:formatCode>General</c:formatCode>
                <c:ptCount val="9"/>
                <c:pt idx="0">
                  <c:v>0.64487664702164282</c:v>
                </c:pt>
                <c:pt idx="1">
                  <c:v>0.66483050241133879</c:v>
                </c:pt>
                <c:pt idx="2">
                  <c:v>0.71318684968051005</c:v>
                </c:pt>
                <c:pt idx="3">
                  <c:v>0.7856271164716252</c:v>
                </c:pt>
                <c:pt idx="4">
                  <c:v>1.1053229411810559</c:v>
                </c:pt>
                <c:pt idx="5">
                  <c:v>1.2036803919294585</c:v>
                </c:pt>
                <c:pt idx="6">
                  <c:v>1.2633119272198026</c:v>
                </c:pt>
                <c:pt idx="7">
                  <c:v>1.2912256586147675</c:v>
                </c:pt>
                <c:pt idx="8">
                  <c:v>1.2965853536242469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0E-6548-B4F7-9737D5FB8E0A}"/>
            </c:ext>
          </c:extLst>
        </c:ser>
        <c:ser>
          <c:idx val="3"/>
          <c:order val="3"/>
          <c:tx>
            <c:strRef>
              <c:f>'SK186-No1'!$E$33</c:f>
              <c:strCache>
                <c:ptCount val="1"/>
                <c:pt idx="0">
                  <c:v>SK270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'SK186-No1'!$E$34:$E$42</c:f>
              <c:numCache>
                <c:formatCode>General</c:formatCode>
                <c:ptCount val="9"/>
                <c:pt idx="0">
                  <c:v>0.55850274615095863</c:v>
                </c:pt>
                <c:pt idx="1">
                  <c:v>0.6117781614968798</c:v>
                </c:pt>
                <c:pt idx="2">
                  <c:v>0.58026664165205899</c:v>
                </c:pt>
                <c:pt idx="3">
                  <c:v>0.55693808042154824</c:v>
                </c:pt>
                <c:pt idx="4">
                  <c:v>0.51862820592300096</c:v>
                </c:pt>
                <c:pt idx="5">
                  <c:v>0.54097698627755331</c:v>
                </c:pt>
                <c:pt idx="6">
                  <c:v>0.49974951627932429</c:v>
                </c:pt>
                <c:pt idx="7">
                  <c:v>0.58029459788505888</c:v>
                </c:pt>
                <c:pt idx="8">
                  <c:v>0.48673705393629563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0E-6548-B4F7-9737D5FB8E0A}"/>
            </c:ext>
          </c:extLst>
        </c:ser>
        <c:ser>
          <c:idx val="4"/>
          <c:order val="4"/>
          <c:tx>
            <c:strRef>
              <c:f>'SK186-No1'!$F$33</c:f>
              <c:strCache>
                <c:ptCount val="1"/>
                <c:pt idx="0">
                  <c:v>SK193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'SK186-No1'!$F$34:$F$42</c:f>
              <c:numCache>
                <c:formatCode>General</c:formatCode>
                <c:ptCount val="9"/>
                <c:pt idx="0">
                  <c:v>1.4150642646941676</c:v>
                </c:pt>
                <c:pt idx="1">
                  <c:v>1.3244665582763313</c:v>
                </c:pt>
                <c:pt idx="2">
                  <c:v>1.2418625002628887</c:v>
                </c:pt>
                <c:pt idx="3">
                  <c:v>1.2741928428759253</c:v>
                </c:pt>
                <c:pt idx="4">
                  <c:v>1.2738580444985028</c:v>
                </c:pt>
                <c:pt idx="5">
                  <c:v>1.3227644847490418</c:v>
                </c:pt>
                <c:pt idx="6">
                  <c:v>1.4432273921751648</c:v>
                </c:pt>
                <c:pt idx="7">
                  <c:v>1.2622493835751671</c:v>
                </c:pt>
                <c:pt idx="8">
                  <c:v>1.2706613613917688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0E-6548-B4F7-9737D5FB8E0A}"/>
            </c:ext>
          </c:extLst>
        </c:ser>
        <c:ser>
          <c:idx val="5"/>
          <c:order val="5"/>
          <c:tx>
            <c:strRef>
              <c:f>'SK186-No1'!$G$33</c:f>
              <c:strCache>
                <c:ptCount val="1"/>
                <c:pt idx="0">
                  <c:v>SK194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'SK186-No1'!$G$34:$G$42</c:f>
              <c:numCache>
                <c:formatCode>General</c:formatCode>
                <c:ptCount val="9"/>
                <c:pt idx="0">
                  <c:v>0.55610986632779602</c:v>
                </c:pt>
                <c:pt idx="1">
                  <c:v>0.55893976764713893</c:v>
                </c:pt>
                <c:pt idx="2">
                  <c:v>0.52250439335568677</c:v>
                </c:pt>
                <c:pt idx="3">
                  <c:v>0.49289145710938614</c:v>
                </c:pt>
                <c:pt idx="4">
                  <c:v>0.56471655633010776</c:v>
                </c:pt>
                <c:pt idx="5">
                  <c:v>0.58920616005767001</c:v>
                </c:pt>
                <c:pt idx="6">
                  <c:v>0.55240102146008074</c:v>
                </c:pt>
                <c:pt idx="7">
                  <c:v>0.60027564119365495</c:v>
                </c:pt>
                <c:pt idx="8">
                  <c:v>0.58658546296310488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0E-6548-B4F7-9737D5FB8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044816"/>
        <c:axId val="1953976960"/>
      </c:scatterChart>
      <c:valAx>
        <c:axId val="1949044816"/>
        <c:scaling>
          <c:logBase val="10"/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53976960"/>
        <c:crosses val="autoZero"/>
        <c:crossBetween val="midCat"/>
      </c:valAx>
      <c:valAx>
        <c:axId val="1953976960"/>
        <c:scaling>
          <c:orientation val="minMax"/>
          <c:max val="1.5"/>
          <c:min val="0.45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49044816"/>
        <c:crossesAt val="1.0000000000000002E-3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'SK186-No1'!$B$33</c:f>
              <c:strCache>
                <c:ptCount val="1"/>
                <c:pt idx="0">
                  <c:v>SK186-1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'SK186-No1'!$B$34:$B$42</c:f>
              <c:numCache>
                <c:formatCode>General</c:formatCode>
                <c:ptCount val="9"/>
                <c:pt idx="0">
                  <c:v>0.60312683888597762</c:v>
                </c:pt>
                <c:pt idx="1">
                  <c:v>0.64017789956948912</c:v>
                </c:pt>
                <c:pt idx="2">
                  <c:v>0.66995623970419582</c:v>
                </c:pt>
                <c:pt idx="3">
                  <c:v>0.73310088586954647</c:v>
                </c:pt>
                <c:pt idx="4">
                  <c:v>0.95302198131334726</c:v>
                </c:pt>
                <c:pt idx="5">
                  <c:v>1.0997033923980575</c:v>
                </c:pt>
                <c:pt idx="6">
                  <c:v>1.1645822612801946</c:v>
                </c:pt>
                <c:pt idx="7">
                  <c:v>1.1982318275716233</c:v>
                </c:pt>
                <c:pt idx="8">
                  <c:v>1.1342875180052028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F-6E42-A44E-C2A561CE3FC4}"/>
            </c:ext>
          </c:extLst>
        </c:ser>
        <c:ser>
          <c:idx val="1"/>
          <c:order val="1"/>
          <c:tx>
            <c:strRef>
              <c:f>'SK186-No1'!$C$33</c:f>
              <c:strCache>
                <c:ptCount val="1"/>
                <c:pt idx="0">
                  <c:v>SK186-2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'SK186-No1'!$C$34:$C$42</c:f>
              <c:numCache>
                <c:formatCode>General</c:formatCode>
                <c:ptCount val="9"/>
                <c:pt idx="0">
                  <c:v>0.63391441123581416</c:v>
                </c:pt>
                <c:pt idx="1">
                  <c:v>0.65658772910310104</c:v>
                </c:pt>
                <c:pt idx="2">
                  <c:v>0.7214729885610135</c:v>
                </c:pt>
                <c:pt idx="3">
                  <c:v>0.72533355821457635</c:v>
                </c:pt>
                <c:pt idx="4">
                  <c:v>1.0674904769633211</c:v>
                </c:pt>
                <c:pt idx="5">
                  <c:v>1.2994901748731</c:v>
                </c:pt>
                <c:pt idx="6">
                  <c:v>1.2128254996350984</c:v>
                </c:pt>
                <c:pt idx="7">
                  <c:v>1.2687584028546874</c:v>
                </c:pt>
                <c:pt idx="8">
                  <c:v>1.1636939386692191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AF-6E42-A44E-C2A561CE3FC4}"/>
            </c:ext>
          </c:extLst>
        </c:ser>
        <c:ser>
          <c:idx val="2"/>
          <c:order val="2"/>
          <c:tx>
            <c:strRef>
              <c:f>'SK186-No1'!$D$33</c:f>
              <c:strCache>
                <c:ptCount val="1"/>
                <c:pt idx="0">
                  <c:v>SK186-3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'SK186-No1'!$D$34:$D$42</c:f>
              <c:numCache>
                <c:formatCode>General</c:formatCode>
                <c:ptCount val="9"/>
                <c:pt idx="0">
                  <c:v>0.64487664702164282</c:v>
                </c:pt>
                <c:pt idx="1">
                  <c:v>0.66483050241133879</c:v>
                </c:pt>
                <c:pt idx="2">
                  <c:v>0.71318684968051005</c:v>
                </c:pt>
                <c:pt idx="3">
                  <c:v>0.7856271164716252</c:v>
                </c:pt>
                <c:pt idx="4">
                  <c:v>1.1053229411810559</c:v>
                </c:pt>
                <c:pt idx="5">
                  <c:v>1.2036803919294585</c:v>
                </c:pt>
                <c:pt idx="6">
                  <c:v>1.2633119272198026</c:v>
                </c:pt>
                <c:pt idx="7">
                  <c:v>1.2912256586147675</c:v>
                </c:pt>
                <c:pt idx="8">
                  <c:v>1.2965853536242469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AF-6E42-A44E-C2A561CE3FC4}"/>
            </c:ext>
          </c:extLst>
        </c:ser>
        <c:ser>
          <c:idx val="3"/>
          <c:order val="3"/>
          <c:tx>
            <c:strRef>
              <c:f>'SK186-No1'!$E$33</c:f>
              <c:strCache>
                <c:ptCount val="1"/>
                <c:pt idx="0">
                  <c:v>SK270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'SK186-No1'!$E$34:$E$42</c:f>
              <c:numCache>
                <c:formatCode>General</c:formatCode>
                <c:ptCount val="9"/>
                <c:pt idx="0">
                  <c:v>0.55850274615095863</c:v>
                </c:pt>
                <c:pt idx="1">
                  <c:v>0.6117781614968798</c:v>
                </c:pt>
                <c:pt idx="2">
                  <c:v>0.58026664165205899</c:v>
                </c:pt>
                <c:pt idx="3">
                  <c:v>0.55693808042154824</c:v>
                </c:pt>
                <c:pt idx="4">
                  <c:v>0.51862820592300096</c:v>
                </c:pt>
                <c:pt idx="5">
                  <c:v>0.54097698627755331</c:v>
                </c:pt>
                <c:pt idx="6">
                  <c:v>0.49974951627932429</c:v>
                </c:pt>
                <c:pt idx="7">
                  <c:v>0.58029459788505888</c:v>
                </c:pt>
                <c:pt idx="8">
                  <c:v>0.48673705393629563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AF-6E42-A44E-C2A561CE3FC4}"/>
            </c:ext>
          </c:extLst>
        </c:ser>
        <c:ser>
          <c:idx val="4"/>
          <c:order val="4"/>
          <c:tx>
            <c:strRef>
              <c:f>'SK186-No1'!$F$33</c:f>
              <c:strCache>
                <c:ptCount val="1"/>
                <c:pt idx="0">
                  <c:v>SK193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'SK186-No1'!$F$34:$F$42</c:f>
              <c:numCache>
                <c:formatCode>General</c:formatCode>
                <c:ptCount val="9"/>
                <c:pt idx="0">
                  <c:v>1.4150642646941676</c:v>
                </c:pt>
                <c:pt idx="1">
                  <c:v>1.3244665582763313</c:v>
                </c:pt>
                <c:pt idx="2">
                  <c:v>1.2418625002628887</c:v>
                </c:pt>
                <c:pt idx="3">
                  <c:v>1.2741928428759253</c:v>
                </c:pt>
                <c:pt idx="4">
                  <c:v>1.2738580444985028</c:v>
                </c:pt>
                <c:pt idx="5">
                  <c:v>1.3227644847490418</c:v>
                </c:pt>
                <c:pt idx="6">
                  <c:v>1.4432273921751648</c:v>
                </c:pt>
                <c:pt idx="7">
                  <c:v>1.2622493835751671</c:v>
                </c:pt>
                <c:pt idx="8">
                  <c:v>1.2706613613917688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AF-6E42-A44E-C2A561CE3FC4}"/>
            </c:ext>
          </c:extLst>
        </c:ser>
        <c:ser>
          <c:idx val="5"/>
          <c:order val="5"/>
          <c:tx>
            <c:strRef>
              <c:f>'SK186-No1'!$G$33</c:f>
              <c:strCache>
                <c:ptCount val="1"/>
                <c:pt idx="0">
                  <c:v>SK194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'SK186-No1'!$G$34:$G$42</c:f>
              <c:numCache>
                <c:formatCode>General</c:formatCode>
                <c:ptCount val="9"/>
                <c:pt idx="0">
                  <c:v>0.55610986632779602</c:v>
                </c:pt>
                <c:pt idx="1">
                  <c:v>0.55893976764713893</c:v>
                </c:pt>
                <c:pt idx="2">
                  <c:v>0.52250439335568677</c:v>
                </c:pt>
                <c:pt idx="3">
                  <c:v>0.49289145710938614</c:v>
                </c:pt>
                <c:pt idx="4">
                  <c:v>0.56471655633010776</c:v>
                </c:pt>
                <c:pt idx="5">
                  <c:v>0.58920616005767001</c:v>
                </c:pt>
                <c:pt idx="6">
                  <c:v>0.55240102146008074</c:v>
                </c:pt>
                <c:pt idx="7">
                  <c:v>0.60027564119365495</c:v>
                </c:pt>
                <c:pt idx="8">
                  <c:v>0.58658546296310488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AF-6E42-A44E-C2A561CE3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044816"/>
        <c:axId val="1953976960"/>
      </c:scatterChart>
      <c:valAx>
        <c:axId val="1949044816"/>
        <c:scaling>
          <c:logBase val="10"/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53976960"/>
        <c:crosses val="autoZero"/>
        <c:crossBetween val="midCat"/>
      </c:valAx>
      <c:valAx>
        <c:axId val="1953976960"/>
        <c:scaling>
          <c:orientation val="minMax"/>
          <c:max val="1.5"/>
          <c:min val="0.45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49044816"/>
        <c:crossesAt val="1.0000000000000002E-3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'SK186-No1'!$B$33</c:f>
              <c:strCache>
                <c:ptCount val="1"/>
                <c:pt idx="0">
                  <c:v>SK186-1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'SK186-No1'!$B$34:$B$42</c:f>
              <c:numCache>
                <c:formatCode>General</c:formatCode>
                <c:ptCount val="9"/>
                <c:pt idx="0">
                  <c:v>0.60312683888597762</c:v>
                </c:pt>
                <c:pt idx="1">
                  <c:v>0.64017789956948912</c:v>
                </c:pt>
                <c:pt idx="2">
                  <c:v>0.66995623970419582</c:v>
                </c:pt>
                <c:pt idx="3">
                  <c:v>0.73310088586954647</c:v>
                </c:pt>
                <c:pt idx="4">
                  <c:v>0.95302198131334726</c:v>
                </c:pt>
                <c:pt idx="5">
                  <c:v>1.0997033923980575</c:v>
                </c:pt>
                <c:pt idx="6">
                  <c:v>1.1645822612801946</c:v>
                </c:pt>
                <c:pt idx="7">
                  <c:v>1.1982318275716233</c:v>
                </c:pt>
                <c:pt idx="8">
                  <c:v>1.1342875180052028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1-8048-9007-42DCE79464F4}"/>
            </c:ext>
          </c:extLst>
        </c:ser>
        <c:ser>
          <c:idx val="1"/>
          <c:order val="1"/>
          <c:tx>
            <c:strRef>
              <c:f>'SK186-No1'!$C$33</c:f>
              <c:strCache>
                <c:ptCount val="1"/>
                <c:pt idx="0">
                  <c:v>SK186-2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'SK186-No1'!$C$34:$C$42</c:f>
              <c:numCache>
                <c:formatCode>General</c:formatCode>
                <c:ptCount val="9"/>
                <c:pt idx="0">
                  <c:v>0.63391441123581416</c:v>
                </c:pt>
                <c:pt idx="1">
                  <c:v>0.65658772910310104</c:v>
                </c:pt>
                <c:pt idx="2">
                  <c:v>0.7214729885610135</c:v>
                </c:pt>
                <c:pt idx="3">
                  <c:v>0.72533355821457635</c:v>
                </c:pt>
                <c:pt idx="4">
                  <c:v>1.0674904769633211</c:v>
                </c:pt>
                <c:pt idx="5">
                  <c:v>1.2994901748731</c:v>
                </c:pt>
                <c:pt idx="6">
                  <c:v>1.2128254996350984</c:v>
                </c:pt>
                <c:pt idx="7">
                  <c:v>1.2687584028546874</c:v>
                </c:pt>
                <c:pt idx="8">
                  <c:v>1.1636939386692191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51-8048-9007-42DCE79464F4}"/>
            </c:ext>
          </c:extLst>
        </c:ser>
        <c:ser>
          <c:idx val="2"/>
          <c:order val="2"/>
          <c:tx>
            <c:strRef>
              <c:f>'SK186-No1'!$D$33</c:f>
              <c:strCache>
                <c:ptCount val="1"/>
                <c:pt idx="0">
                  <c:v>SK186-3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'SK186-No1'!$D$34:$D$42</c:f>
              <c:numCache>
                <c:formatCode>General</c:formatCode>
                <c:ptCount val="9"/>
                <c:pt idx="0">
                  <c:v>0.64487664702164282</c:v>
                </c:pt>
                <c:pt idx="1">
                  <c:v>0.66483050241133879</c:v>
                </c:pt>
                <c:pt idx="2">
                  <c:v>0.71318684968051005</c:v>
                </c:pt>
                <c:pt idx="3">
                  <c:v>0.7856271164716252</c:v>
                </c:pt>
                <c:pt idx="4">
                  <c:v>1.1053229411810559</c:v>
                </c:pt>
                <c:pt idx="5">
                  <c:v>1.2036803919294585</c:v>
                </c:pt>
                <c:pt idx="6">
                  <c:v>1.2633119272198026</c:v>
                </c:pt>
                <c:pt idx="7">
                  <c:v>1.2912256586147675</c:v>
                </c:pt>
                <c:pt idx="8">
                  <c:v>1.2965853536242469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51-8048-9007-42DCE79464F4}"/>
            </c:ext>
          </c:extLst>
        </c:ser>
        <c:ser>
          <c:idx val="3"/>
          <c:order val="3"/>
          <c:tx>
            <c:strRef>
              <c:f>'SK186-No1'!$E$33</c:f>
              <c:strCache>
                <c:ptCount val="1"/>
                <c:pt idx="0">
                  <c:v>SK270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'SK186-No1'!$E$34:$E$42</c:f>
              <c:numCache>
                <c:formatCode>General</c:formatCode>
                <c:ptCount val="9"/>
                <c:pt idx="0">
                  <c:v>0.55850274615095863</c:v>
                </c:pt>
                <c:pt idx="1">
                  <c:v>0.6117781614968798</c:v>
                </c:pt>
                <c:pt idx="2">
                  <c:v>0.58026664165205899</c:v>
                </c:pt>
                <c:pt idx="3">
                  <c:v>0.55693808042154824</c:v>
                </c:pt>
                <c:pt idx="4">
                  <c:v>0.51862820592300096</c:v>
                </c:pt>
                <c:pt idx="5">
                  <c:v>0.54097698627755331</c:v>
                </c:pt>
                <c:pt idx="6">
                  <c:v>0.49974951627932429</c:v>
                </c:pt>
                <c:pt idx="7">
                  <c:v>0.58029459788505888</c:v>
                </c:pt>
                <c:pt idx="8">
                  <c:v>0.48673705393629563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51-8048-9007-42DCE79464F4}"/>
            </c:ext>
          </c:extLst>
        </c:ser>
        <c:ser>
          <c:idx val="4"/>
          <c:order val="4"/>
          <c:tx>
            <c:strRef>
              <c:f>'SK186-No1'!$F$33</c:f>
              <c:strCache>
                <c:ptCount val="1"/>
                <c:pt idx="0">
                  <c:v>SK193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'SK186-No1'!$F$34:$F$42</c:f>
              <c:numCache>
                <c:formatCode>General</c:formatCode>
                <c:ptCount val="9"/>
                <c:pt idx="0">
                  <c:v>1.4150642646941676</c:v>
                </c:pt>
                <c:pt idx="1">
                  <c:v>1.3244665582763313</c:v>
                </c:pt>
                <c:pt idx="2">
                  <c:v>1.2418625002628887</c:v>
                </c:pt>
                <c:pt idx="3">
                  <c:v>1.2741928428759253</c:v>
                </c:pt>
                <c:pt idx="4">
                  <c:v>1.2738580444985028</c:v>
                </c:pt>
                <c:pt idx="5">
                  <c:v>1.3227644847490418</c:v>
                </c:pt>
                <c:pt idx="6">
                  <c:v>1.4432273921751648</c:v>
                </c:pt>
                <c:pt idx="7">
                  <c:v>1.2622493835751671</c:v>
                </c:pt>
                <c:pt idx="8">
                  <c:v>1.2706613613917688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51-8048-9007-42DCE79464F4}"/>
            </c:ext>
          </c:extLst>
        </c:ser>
        <c:ser>
          <c:idx val="5"/>
          <c:order val="5"/>
          <c:tx>
            <c:strRef>
              <c:f>'SK186-No1'!$G$33</c:f>
              <c:strCache>
                <c:ptCount val="1"/>
                <c:pt idx="0">
                  <c:v>SK194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'SK186-No1'!$A$34:$A$42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'SK186-No1'!$G$34:$G$42</c:f>
              <c:numCache>
                <c:formatCode>General</c:formatCode>
                <c:ptCount val="9"/>
                <c:pt idx="0">
                  <c:v>0.55610986632779602</c:v>
                </c:pt>
                <c:pt idx="1">
                  <c:v>0.55893976764713893</c:v>
                </c:pt>
                <c:pt idx="2">
                  <c:v>0.52250439335568677</c:v>
                </c:pt>
                <c:pt idx="3">
                  <c:v>0.49289145710938614</c:v>
                </c:pt>
                <c:pt idx="4">
                  <c:v>0.56471655633010776</c:v>
                </c:pt>
                <c:pt idx="5">
                  <c:v>0.58920616005767001</c:v>
                </c:pt>
                <c:pt idx="6">
                  <c:v>0.55240102146008074</c:v>
                </c:pt>
                <c:pt idx="7">
                  <c:v>0.60027564119365495</c:v>
                </c:pt>
                <c:pt idx="8">
                  <c:v>0.58658546296310488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51-8048-9007-42DCE7946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044816"/>
        <c:axId val="1953976960"/>
      </c:scatterChart>
      <c:scatterChart>
        <c:scatterStyle val="smoothMarker"/>
        <c:varyColors val="0"/>
        <c:ser>
          <c:idx val="6"/>
          <c:order val="6"/>
          <c:tx>
            <c:v>hill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'SK186-No1'!$J$34:$J$42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'SK186-No1'!$L$34:$L$42</c:f>
              <c:numCache>
                <c:formatCode>General</c:formatCode>
                <c:ptCount val="9"/>
                <c:pt idx="0">
                  <c:v>0.65273270795405847</c:v>
                </c:pt>
                <c:pt idx="1">
                  <c:v>0.65420709454827408</c:v>
                </c:pt>
                <c:pt idx="2">
                  <c:v>0.6682761705131679</c:v>
                </c:pt>
                <c:pt idx="3">
                  <c:v>0.75656797071107551</c:v>
                </c:pt>
                <c:pt idx="4">
                  <c:v>1.0420391807450509</c:v>
                </c:pt>
                <c:pt idx="5">
                  <c:v>1.1933077379293962</c:v>
                </c:pt>
                <c:pt idx="6">
                  <c:v>1.2214733934110522</c:v>
                </c:pt>
                <c:pt idx="7">
                  <c:v>1.2241538932836566</c:v>
                </c:pt>
                <c:pt idx="8">
                  <c:v>1.2253763215447668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B51-8048-9007-42DCE7946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9044816"/>
        <c:axId val="1953976960"/>
      </c:scatterChart>
      <c:valAx>
        <c:axId val="1949044816"/>
        <c:scaling>
          <c:logBase val="10"/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53976960"/>
        <c:crosses val="autoZero"/>
        <c:crossBetween val="midCat"/>
      </c:valAx>
      <c:valAx>
        <c:axId val="1953976960"/>
        <c:scaling>
          <c:orientation val="minMax"/>
          <c:max val="1.5"/>
          <c:min val="0.4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949044816"/>
        <c:crossesAt val="1.0000000000000002E-3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'SK186-No1'!$AA$33</c:f>
              <c:strCache>
                <c:ptCount val="1"/>
                <c:pt idx="0">
                  <c:v>SK186-1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'SK186-No1'!$AA$34:$AA$42</c:f>
              <c:numCache>
                <c:formatCode>General</c:formatCode>
                <c:ptCount val="9"/>
                <c:pt idx="0">
                  <c:v>0.14462398762855463</c:v>
                </c:pt>
                <c:pt idx="1">
                  <c:v>0.13710023947897246</c:v>
                </c:pt>
                <c:pt idx="2">
                  <c:v>9.9953589433623938E-2</c:v>
                </c:pt>
                <c:pt idx="3">
                  <c:v>0.10206735020049937</c:v>
                </c:pt>
                <c:pt idx="4">
                  <c:v>0.11766383174806733</c:v>
                </c:pt>
                <c:pt idx="5">
                  <c:v>8.9672389790989182E-2</c:v>
                </c:pt>
                <c:pt idx="6">
                  <c:v>6.0573029409848884E-2</c:v>
                </c:pt>
                <c:pt idx="7">
                  <c:v>0.10580066738798354</c:v>
                </c:pt>
                <c:pt idx="8">
                  <c:v>9.7666808100632385E-2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07-FF42-B860-B19E09BFDAE8}"/>
            </c:ext>
          </c:extLst>
        </c:ser>
        <c:ser>
          <c:idx val="1"/>
          <c:order val="1"/>
          <c:tx>
            <c:strRef>
              <c:f>'SK186-No1'!$AB$33</c:f>
              <c:strCache>
                <c:ptCount val="1"/>
                <c:pt idx="0">
                  <c:v>SK186-2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'SK186-No1'!$AB$34:$AB$42</c:f>
              <c:numCache>
                <c:formatCode>General</c:formatCode>
                <c:ptCount val="9"/>
                <c:pt idx="0">
                  <c:v>0.13951625333832826</c:v>
                </c:pt>
                <c:pt idx="1">
                  <c:v>0.10800969391691038</c:v>
                </c:pt>
                <c:pt idx="2">
                  <c:v>9.1764129728396218E-2</c:v>
                </c:pt>
                <c:pt idx="3">
                  <c:v>0.12804609684487533</c:v>
                </c:pt>
                <c:pt idx="4">
                  <c:v>0.15994967013982928</c:v>
                </c:pt>
                <c:pt idx="5">
                  <c:v>9.033489816589578E-2</c:v>
                </c:pt>
                <c:pt idx="6">
                  <c:v>7.9401402449345806E-2</c:v>
                </c:pt>
                <c:pt idx="7">
                  <c:v>0.11022637804459771</c:v>
                </c:pt>
                <c:pt idx="8">
                  <c:v>8.5003892960320432E-2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07-FF42-B860-B19E09BFDAE8}"/>
            </c:ext>
          </c:extLst>
        </c:ser>
        <c:ser>
          <c:idx val="2"/>
          <c:order val="2"/>
          <c:tx>
            <c:strRef>
              <c:f>'SK186-No1'!$AC$33</c:f>
              <c:strCache>
                <c:ptCount val="1"/>
                <c:pt idx="0">
                  <c:v>SK186-3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'SK186-No1'!$AC$34:$AC$42</c:f>
              <c:numCache>
                <c:formatCode>General</c:formatCode>
                <c:ptCount val="9"/>
                <c:pt idx="0">
                  <c:v>0.1131563566755677</c:v>
                </c:pt>
                <c:pt idx="1">
                  <c:v>0.10526717803608221</c:v>
                </c:pt>
                <c:pt idx="2">
                  <c:v>0.11887499836871554</c:v>
                </c:pt>
                <c:pt idx="3">
                  <c:v>0.12750897082044055</c:v>
                </c:pt>
                <c:pt idx="4">
                  <c:v>0.11392082064500778</c:v>
                </c:pt>
                <c:pt idx="5">
                  <c:v>0.11735413302803764</c:v>
                </c:pt>
                <c:pt idx="6">
                  <c:v>9.7546650355409631E-2</c:v>
                </c:pt>
                <c:pt idx="7">
                  <c:v>8.8659475483066588E-2</c:v>
                </c:pt>
                <c:pt idx="8">
                  <c:v>8.4098770747252263E-2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07-FF42-B860-B19E09BFDAE8}"/>
            </c:ext>
          </c:extLst>
        </c:ser>
        <c:ser>
          <c:idx val="3"/>
          <c:order val="3"/>
          <c:tx>
            <c:strRef>
              <c:f>'SK186-No1'!$AD$33</c:f>
              <c:strCache>
                <c:ptCount val="1"/>
                <c:pt idx="0">
                  <c:v>SK270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'SK186-No1'!$AD$34:$AD$42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07-FF42-B860-B19E09BFDAE8}"/>
            </c:ext>
          </c:extLst>
        </c:ser>
        <c:ser>
          <c:idx val="4"/>
          <c:order val="4"/>
          <c:tx>
            <c:strRef>
              <c:f>'SK186-No1'!$AE$33</c:f>
              <c:strCache>
                <c:ptCount val="1"/>
                <c:pt idx="0">
                  <c:v>SK193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'SK186-No1'!$AE$34:$AE$42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07-FF42-B860-B19E09BFDAE8}"/>
            </c:ext>
          </c:extLst>
        </c:ser>
        <c:ser>
          <c:idx val="5"/>
          <c:order val="5"/>
          <c:tx>
            <c:strRef>
              <c:f>'SK186-No1'!$AF$33</c:f>
              <c:strCache>
                <c:ptCount val="1"/>
                <c:pt idx="0">
                  <c:v>SK194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'SK186-No1'!$Z$34:$Z$42</c:f>
              <c:numCache>
                <c:formatCode>General</c:formatCode>
                <c:ptCount val="9"/>
                <c:pt idx="0">
                  <c:v>1E-3</c:v>
                </c:pt>
                <c:pt idx="1">
                  <c:v>3.0000000000000001E-3</c:v>
                </c:pt>
                <c:pt idx="2">
                  <c:v>0.01</c:v>
                </c:pt>
                <c:pt idx="3">
                  <c:v>0.03</c:v>
                </c:pt>
                <c:pt idx="4">
                  <c:v>0.1</c:v>
                </c:pt>
                <c:pt idx="5">
                  <c:v>0.3</c:v>
                </c:pt>
                <c:pt idx="6">
                  <c:v>0.9</c:v>
                </c:pt>
                <c:pt idx="7">
                  <c:v>1.5</c:v>
                </c:pt>
                <c:pt idx="8">
                  <c:v>3</c:v>
                </c:pt>
              </c:numCache>
            </c:numRef>
          </c:xVal>
          <c:yVal>
            <c:numRef>
              <c:f>'SK186-No1'!$AF$34:$AF$42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07-FF42-B860-B19E09BFD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579136"/>
        <c:axId val="1989297616"/>
      </c:scatterChart>
      <c:valAx>
        <c:axId val="1998579136"/>
        <c:scaling>
          <c:logBase val="10"/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9297616"/>
        <c:crosses val="autoZero"/>
        <c:crossBetween val="midCat"/>
      </c:valAx>
      <c:valAx>
        <c:axId val="1989297616"/>
        <c:scaling>
          <c:orientation val="minMax"/>
          <c:min val="4.0000000000000008E-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8579136"/>
        <c:crossesAt val="1.0000000000000002E-3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45</xdr:row>
      <xdr:rowOff>16933</xdr:rowOff>
    </xdr:from>
    <xdr:to>
      <xdr:col>5</xdr:col>
      <xdr:colOff>516467</xdr:colOff>
      <xdr:row>67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0D338E3-12CC-7B26-913D-B4FAFDED6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151848</xdr:colOff>
      <xdr:row>44</xdr:row>
      <xdr:rowOff>193261</xdr:rowOff>
    </xdr:from>
    <xdr:to>
      <xdr:col>10</xdr:col>
      <xdr:colOff>935015</xdr:colOff>
      <xdr:row>67</xdr:row>
      <xdr:rowOff>20062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5792EB5-6800-3641-AA48-F37306205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613288</xdr:colOff>
      <xdr:row>45</xdr:row>
      <xdr:rowOff>47557</xdr:rowOff>
    </xdr:from>
    <xdr:to>
      <xdr:col>18</xdr:col>
      <xdr:colOff>5774</xdr:colOff>
      <xdr:row>64</xdr:row>
      <xdr:rowOff>35791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14F6036-3D6D-0247-86EE-FB665D40D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8467</xdr:colOff>
      <xdr:row>45</xdr:row>
      <xdr:rowOff>8466</xdr:rowOff>
    </xdr:from>
    <xdr:to>
      <xdr:col>29</xdr:col>
      <xdr:colOff>787400</xdr:colOff>
      <xdr:row>58</xdr:row>
      <xdr:rowOff>110066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787B4E-9054-811F-8BE9-52B0CAB9D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988E-D254-0C44-84F1-C5E419CCCD34}">
  <dimension ref="A3:AF42"/>
  <sheetViews>
    <sheetView zoomScale="85" workbookViewId="0">
      <selection activeCell="M6" sqref="M6:M25"/>
    </sheetView>
  </sheetViews>
  <sheetFormatPr baseColWidth="10" defaultRowHeight="16"/>
  <cols>
    <col min="1" max="12" width="10.7109375" style="1"/>
    <col min="13" max="13" width="12.85546875" style="1" bestFit="1" customWidth="1"/>
    <col min="14" max="22" width="10.7109375" style="1"/>
    <col min="23" max="23" width="13.85546875" style="1" bestFit="1" customWidth="1"/>
    <col min="24" max="16384" width="10.7109375" style="1"/>
  </cols>
  <sheetData>
    <row r="3" spans="1:28">
      <c r="B3" s="1" t="s">
        <v>7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 ht="20">
      <c r="A6" s="1">
        <v>1</v>
      </c>
      <c r="B6" s="1">
        <v>4293.348</v>
      </c>
      <c r="C6" s="1">
        <v>2446.42</v>
      </c>
      <c r="D6" s="1">
        <f>C6/B6</f>
        <v>0.5698163764036831</v>
      </c>
      <c r="E6" s="1">
        <v>3988.9859999999999</v>
      </c>
      <c r="F6" s="1">
        <v>2270.1590000000001</v>
      </c>
      <c r="G6" s="1">
        <f>F6/E6</f>
        <v>0.56910678553396787</v>
      </c>
      <c r="H6" s="1">
        <v>4254.6959999999999</v>
      </c>
      <c r="I6" s="1">
        <v>3163.1880000000001</v>
      </c>
      <c r="J6" s="1">
        <f>I6/H6</f>
        <v>0.74345805199713455</v>
      </c>
      <c r="K6" s="1">
        <v>4816.652</v>
      </c>
      <c r="L6" s="1">
        <v>3157.7249999999999</v>
      </c>
      <c r="M6" s="1">
        <f>L6/K6</f>
        <v>0.65558504122780714</v>
      </c>
      <c r="N6">
        <v>1674.8409999999999</v>
      </c>
      <c r="O6">
        <v>1438.5070000000001</v>
      </c>
      <c r="P6" s="1">
        <f>O6/N6</f>
        <v>0.85889167986692472</v>
      </c>
      <c r="Q6">
        <v>1362.826</v>
      </c>
      <c r="R6">
        <v>1389.652</v>
      </c>
      <c r="S6" s="1">
        <f>R6/Q6</f>
        <v>1.019684097603069</v>
      </c>
      <c r="T6">
        <v>1534.71</v>
      </c>
      <c r="U6">
        <v>1768.6089999999999</v>
      </c>
      <c r="V6" s="1">
        <f>U6/T6</f>
        <v>1.1524059920115199</v>
      </c>
      <c r="W6">
        <v>1447.5650000000001</v>
      </c>
      <c r="X6">
        <v>1754.1010000000001</v>
      </c>
      <c r="Y6" s="1">
        <f>X6/W6</f>
        <v>1.2117597482669171</v>
      </c>
      <c r="Z6">
        <v>928.928</v>
      </c>
      <c r="AA6">
        <v>1053.1590000000001</v>
      </c>
      <c r="AB6" s="1">
        <f>AA6/Z6</f>
        <v>1.1337358761927729</v>
      </c>
    </row>
    <row r="7" spans="1:28" ht="20">
      <c r="A7" s="1">
        <v>2</v>
      </c>
      <c r="B7" s="1">
        <v>4024.377</v>
      </c>
      <c r="C7" s="1">
        <v>2233.9569999999999</v>
      </c>
      <c r="D7" s="1">
        <f t="shared" ref="D7:D24" si="0">C7/B7</f>
        <v>0.55510629347101426</v>
      </c>
      <c r="E7" s="1">
        <v>4207.8410000000003</v>
      </c>
      <c r="F7" s="1">
        <v>2661.5650000000001</v>
      </c>
      <c r="G7" s="1">
        <f t="shared" ref="G7:G24" si="1">F7/E7</f>
        <v>0.63252508828161513</v>
      </c>
      <c r="H7" s="1">
        <v>4942.13</v>
      </c>
      <c r="I7" s="1">
        <v>3214.0140000000001</v>
      </c>
      <c r="J7" s="1">
        <f t="shared" ref="J7:J24" si="2">I7/H7</f>
        <v>0.65032971613454116</v>
      </c>
      <c r="K7" s="1">
        <v>4608.9709999999995</v>
      </c>
      <c r="L7" s="1">
        <v>3763.3330000000001</v>
      </c>
      <c r="M7" s="1">
        <f>L7/K7</f>
        <v>0.81652347129109737</v>
      </c>
      <c r="N7">
        <v>1504.2460000000001</v>
      </c>
      <c r="O7">
        <v>1365.971</v>
      </c>
      <c r="P7" s="1">
        <f t="shared" ref="P7:P24" si="3">O7/N7</f>
        <v>0.90807687040550544</v>
      </c>
      <c r="Q7">
        <v>1230.4349999999999</v>
      </c>
      <c r="R7">
        <v>1380.42</v>
      </c>
      <c r="S7" s="1">
        <f t="shared" ref="S7:S24" si="4">R7/Q7</f>
        <v>1.121895914859379</v>
      </c>
      <c r="T7">
        <v>1732.6089999999999</v>
      </c>
      <c r="U7">
        <v>2036.1010000000001</v>
      </c>
      <c r="V7" s="1">
        <f t="shared" ref="V7:V24" si="5">U7/T7</f>
        <v>1.1751647371103349</v>
      </c>
      <c r="W7">
        <v>1546.7249999999999</v>
      </c>
      <c r="X7">
        <v>1749.9860000000001</v>
      </c>
      <c r="Y7" s="1">
        <f t="shared" ref="Y7:Y24" si="6">X7/W7</f>
        <v>1.1314137936607995</v>
      </c>
      <c r="Z7">
        <v>1053.348</v>
      </c>
      <c r="AA7">
        <v>1147.797</v>
      </c>
      <c r="AB7" s="1">
        <f t="shared" ref="AB7:AB24" si="7">AA7/Z7</f>
        <v>1.0896655236446076</v>
      </c>
    </row>
    <row r="8" spans="1:28" ht="20">
      <c r="A8" s="1">
        <v>3</v>
      </c>
      <c r="B8" s="1">
        <v>4000.3330000000001</v>
      </c>
      <c r="C8" s="1">
        <v>2433.0720000000001</v>
      </c>
      <c r="D8" s="1">
        <f t="shared" si="0"/>
        <v>0.60821736590428843</v>
      </c>
      <c r="E8" s="1">
        <v>3435.1880000000001</v>
      </c>
      <c r="F8" s="1">
        <v>1894.7829999999999</v>
      </c>
      <c r="G8" s="1">
        <f t="shared" si="1"/>
        <v>0.55158058307143598</v>
      </c>
      <c r="H8" s="1">
        <v>4787.4930000000004</v>
      </c>
      <c r="I8" s="1">
        <v>2685.71</v>
      </c>
      <c r="J8" s="1">
        <f t="shared" si="2"/>
        <v>0.56098463224907058</v>
      </c>
      <c r="K8" s="1">
        <v>5243.884</v>
      </c>
      <c r="L8" s="1">
        <v>3890.116</v>
      </c>
      <c r="M8" s="1">
        <f>L8/K8</f>
        <v>0.74183868293043853</v>
      </c>
      <c r="N8">
        <v>1701.71</v>
      </c>
      <c r="O8">
        <v>1617.8119999999999</v>
      </c>
      <c r="P8" s="1">
        <f t="shared" si="3"/>
        <v>0.95069782747941767</v>
      </c>
      <c r="Q8">
        <v>1138.797</v>
      </c>
      <c r="R8">
        <v>1236.826</v>
      </c>
      <c r="S8" s="1">
        <f t="shared" si="4"/>
        <v>1.0860811891847273</v>
      </c>
      <c r="T8">
        <v>1658.319</v>
      </c>
      <c r="U8">
        <v>1823.6959999999999</v>
      </c>
      <c r="V8" s="1">
        <f t="shared" si="5"/>
        <v>1.0997256860712565</v>
      </c>
      <c r="W8">
        <v>1573.9860000000001</v>
      </c>
      <c r="X8">
        <v>1749.768</v>
      </c>
      <c r="Y8" s="1">
        <f t="shared" si="6"/>
        <v>1.111679519385814</v>
      </c>
      <c r="Z8">
        <v>1022.725</v>
      </c>
      <c r="AA8">
        <v>1162.7539999999999</v>
      </c>
      <c r="AB8" s="1">
        <f t="shared" si="7"/>
        <v>1.1369175487056637</v>
      </c>
    </row>
    <row r="9" spans="1:28" ht="20">
      <c r="A9" s="1">
        <v>4</v>
      </c>
      <c r="B9" s="1">
        <v>3919.29</v>
      </c>
      <c r="C9" s="1">
        <v>2403.4349999999999</v>
      </c>
      <c r="D9" s="1">
        <f t="shared" si="0"/>
        <v>0.61323224359514095</v>
      </c>
      <c r="E9" s="1">
        <v>3815.2460000000001</v>
      </c>
      <c r="F9" s="1">
        <v>2301.971</v>
      </c>
      <c r="G9" s="1">
        <f t="shared" si="1"/>
        <v>0.60336109388490278</v>
      </c>
      <c r="H9" s="1">
        <v>4848.5940000000001</v>
      </c>
      <c r="I9" s="1">
        <v>2666.232</v>
      </c>
      <c r="J9" s="1">
        <f t="shared" si="2"/>
        <v>0.54989797042194088</v>
      </c>
      <c r="K9" s="1">
        <v>5133.5649999999996</v>
      </c>
      <c r="L9" s="1">
        <v>3718.5650000000001</v>
      </c>
      <c r="M9" s="1">
        <f>L9/K9</f>
        <v>0.72436308880865452</v>
      </c>
      <c r="N9">
        <v>1462.4490000000001</v>
      </c>
      <c r="O9">
        <v>1397.145</v>
      </c>
      <c r="P9" s="1">
        <f t="shared" si="3"/>
        <v>0.95534613514727684</v>
      </c>
      <c r="Q9">
        <v>1092.4059999999999</v>
      </c>
      <c r="R9">
        <v>1467.4639999999999</v>
      </c>
      <c r="S9" s="1">
        <f t="shared" si="4"/>
        <v>1.3433320578612713</v>
      </c>
      <c r="T9">
        <v>1588.797</v>
      </c>
      <c r="U9">
        <v>1964.5509999999999</v>
      </c>
      <c r="V9" s="1">
        <f t="shared" si="5"/>
        <v>1.2365022089039694</v>
      </c>
      <c r="W9">
        <v>1646.0429999999999</v>
      </c>
      <c r="X9">
        <v>1939.6089999999999</v>
      </c>
      <c r="Y9" s="1">
        <f t="shared" si="6"/>
        <v>1.1783464952009153</v>
      </c>
      <c r="Z9">
        <v>1048.6959999999999</v>
      </c>
      <c r="AA9">
        <v>1455.7249999999999</v>
      </c>
      <c r="AB9" s="1">
        <f t="shared" si="7"/>
        <v>1.3881286855294577</v>
      </c>
    </row>
    <row r="10" spans="1:28" ht="20">
      <c r="A10" s="1">
        <v>5</v>
      </c>
      <c r="B10" s="1">
        <v>4422.87</v>
      </c>
      <c r="C10" s="1">
        <v>2392.029</v>
      </c>
      <c r="D10" s="1">
        <f t="shared" si="0"/>
        <v>0.54083185804692424</v>
      </c>
      <c r="E10" s="1">
        <v>3356.913</v>
      </c>
      <c r="F10" s="1">
        <v>2150.71</v>
      </c>
      <c r="G10" s="1">
        <f t="shared" si="1"/>
        <v>0.64068088747012508</v>
      </c>
      <c r="H10" s="1">
        <v>4052.739</v>
      </c>
      <c r="I10" s="1">
        <v>2828.319</v>
      </c>
      <c r="J10" s="1">
        <f t="shared" si="2"/>
        <v>0.69787839779467664</v>
      </c>
      <c r="K10" s="1">
        <v>4371</v>
      </c>
      <c r="L10" s="1">
        <v>3586.1880000000001</v>
      </c>
      <c r="M10" s="1">
        <f>L10/K10</f>
        <v>0.82045024021962942</v>
      </c>
      <c r="N10">
        <v>1530.855</v>
      </c>
      <c r="O10">
        <v>1156.4639999999999</v>
      </c>
      <c r="P10" s="1">
        <f t="shared" si="3"/>
        <v>0.75543666774449569</v>
      </c>
      <c r="Q10">
        <v>1195.739</v>
      </c>
      <c r="R10">
        <v>1510.116</v>
      </c>
      <c r="S10" s="1">
        <f t="shared" si="4"/>
        <v>1.2629143985434947</v>
      </c>
      <c r="T10">
        <v>1497.5360000000001</v>
      </c>
      <c r="U10">
        <v>1886.5509999999999</v>
      </c>
      <c r="V10" s="1">
        <f t="shared" si="5"/>
        <v>1.2597700489337149</v>
      </c>
      <c r="W10">
        <v>1662.6669999999999</v>
      </c>
      <c r="X10">
        <v>1905.4349999999999</v>
      </c>
      <c r="Y10" s="1">
        <f t="shared" si="6"/>
        <v>1.1460111976721736</v>
      </c>
      <c r="Z10">
        <v>956.33299999999997</v>
      </c>
      <c r="AA10">
        <v>1013.739</v>
      </c>
      <c r="AB10" s="1">
        <f t="shared" si="7"/>
        <v>1.0600272080959248</v>
      </c>
    </row>
    <row r="11" spans="1:28" ht="20">
      <c r="A11" s="1">
        <v>6</v>
      </c>
      <c r="B11" s="1">
        <v>5247.1450000000004</v>
      </c>
      <c r="C11" s="1">
        <v>2813.7249999999999</v>
      </c>
      <c r="D11" s="1">
        <f t="shared" si="0"/>
        <v>0.53623923104850346</v>
      </c>
      <c r="E11" s="1">
        <v>4073.681</v>
      </c>
      <c r="F11" s="1">
        <v>2855.5219999999999</v>
      </c>
      <c r="G11" s="1">
        <f t="shared" si="1"/>
        <v>0.70096848525940048</v>
      </c>
      <c r="H11" s="1">
        <v>4456.0290000000005</v>
      </c>
      <c r="I11" s="1">
        <v>3124.9279999999999</v>
      </c>
      <c r="J11" s="1">
        <f t="shared" si="2"/>
        <v>0.70128089381824033</v>
      </c>
      <c r="K11" s="1">
        <v>4955.5219999999999</v>
      </c>
      <c r="L11" s="1">
        <v>3576.8119999999999</v>
      </c>
      <c r="M11" s="1">
        <f>L11/K11</f>
        <v>0.72178309368821281</v>
      </c>
      <c r="N11">
        <v>1773.4780000000001</v>
      </c>
      <c r="O11">
        <v>1531.377</v>
      </c>
      <c r="P11" s="1">
        <f t="shared" si="3"/>
        <v>0.86348801620318938</v>
      </c>
      <c r="Q11">
        <v>1375.261</v>
      </c>
      <c r="R11">
        <v>1271.058</v>
      </c>
      <c r="S11" s="1">
        <f t="shared" si="4"/>
        <v>0.92423038245104017</v>
      </c>
      <c r="T11">
        <v>1638.797</v>
      </c>
      <c r="U11">
        <v>1657.5509999999999</v>
      </c>
      <c r="V11" s="1">
        <f t="shared" si="5"/>
        <v>1.0114437602704911</v>
      </c>
      <c r="W11">
        <v>2075.5940000000001</v>
      </c>
      <c r="X11">
        <v>2138.1010000000001</v>
      </c>
      <c r="Y11" s="1">
        <f t="shared" si="6"/>
        <v>1.0301152344822735</v>
      </c>
      <c r="Z11">
        <v>842.15899999999999</v>
      </c>
      <c r="AA11">
        <v>1210.4490000000001</v>
      </c>
      <c r="AB11" s="1">
        <f t="shared" si="7"/>
        <v>1.4373164687428384</v>
      </c>
    </row>
    <row r="12" spans="1:28" ht="20">
      <c r="A12" s="1">
        <v>7</v>
      </c>
      <c r="B12" s="1">
        <v>4661.6670000000004</v>
      </c>
      <c r="C12" s="1">
        <v>2837.9569999999999</v>
      </c>
      <c r="D12" s="1">
        <f t="shared" si="0"/>
        <v>0.60878586994738138</v>
      </c>
      <c r="E12" s="1">
        <v>3956.971</v>
      </c>
      <c r="F12" s="1">
        <v>2106.58</v>
      </c>
      <c r="G12" s="1">
        <f t="shared" si="1"/>
        <v>0.53237185716043911</v>
      </c>
      <c r="H12" s="1">
        <v>4349.5940000000001</v>
      </c>
      <c r="I12" s="1">
        <v>3262.9569999999999</v>
      </c>
      <c r="J12" s="1">
        <f t="shared" si="2"/>
        <v>0.75017507381148674</v>
      </c>
      <c r="K12" s="1">
        <v>5038.2749999999996</v>
      </c>
      <c r="L12" s="1">
        <v>3933.6669999999999</v>
      </c>
      <c r="M12" s="1">
        <f>L12/K12</f>
        <v>0.78075670740481617</v>
      </c>
      <c r="N12">
        <v>1755.768</v>
      </c>
      <c r="O12">
        <v>1694.87</v>
      </c>
      <c r="P12" s="1">
        <f t="shared" si="3"/>
        <v>0.96531546309079552</v>
      </c>
      <c r="Q12">
        <v>1387.681</v>
      </c>
      <c r="R12">
        <v>1497.4780000000001</v>
      </c>
      <c r="S12" s="1">
        <f t="shared" si="4"/>
        <v>1.0791226513874586</v>
      </c>
      <c r="T12">
        <v>1648.1880000000001</v>
      </c>
      <c r="U12">
        <v>1996.319</v>
      </c>
      <c r="V12" s="1">
        <f t="shared" si="5"/>
        <v>1.211220443298944</v>
      </c>
      <c r="W12">
        <v>1543.623</v>
      </c>
      <c r="X12">
        <v>2030.7249999999999</v>
      </c>
      <c r="Y12" s="1">
        <f t="shared" si="6"/>
        <v>1.3155576199629053</v>
      </c>
      <c r="Z12">
        <v>869.88400000000001</v>
      </c>
      <c r="AA12">
        <v>956.66700000000003</v>
      </c>
      <c r="AB12" s="1">
        <f t="shared" si="7"/>
        <v>1.0997638765628521</v>
      </c>
    </row>
    <row r="13" spans="1:28" ht="20">
      <c r="A13" s="1">
        <v>8</v>
      </c>
      <c r="B13" s="1">
        <v>6170.1589999999997</v>
      </c>
      <c r="C13" s="1">
        <v>2599.2460000000001</v>
      </c>
      <c r="D13" s="1">
        <f t="shared" si="0"/>
        <v>0.42126078112411691</v>
      </c>
      <c r="E13" s="1">
        <v>3835.942</v>
      </c>
      <c r="F13" s="1">
        <v>2277.971</v>
      </c>
      <c r="G13" s="1">
        <f t="shared" si="1"/>
        <v>0.59384917707306317</v>
      </c>
      <c r="H13" s="1">
        <v>3594.174</v>
      </c>
      <c r="I13" s="1">
        <v>2925.4349999999999</v>
      </c>
      <c r="J13" s="1">
        <f t="shared" si="2"/>
        <v>0.81393805642130845</v>
      </c>
      <c r="K13" s="1">
        <v>4670.5940000000001</v>
      </c>
      <c r="L13" s="1">
        <v>3165.2460000000001</v>
      </c>
      <c r="M13" s="1">
        <f>L13/K13</f>
        <v>0.6776966698454201</v>
      </c>
      <c r="N13">
        <v>1881.1590000000001</v>
      </c>
      <c r="O13">
        <v>1735.7829999999999</v>
      </c>
      <c r="P13" s="1">
        <f t="shared" si="3"/>
        <v>0.92271998273404843</v>
      </c>
      <c r="Q13">
        <v>1299.058</v>
      </c>
      <c r="R13">
        <v>1524.797</v>
      </c>
      <c r="S13" s="1">
        <f t="shared" si="4"/>
        <v>1.1737713019741998</v>
      </c>
      <c r="T13">
        <v>1518.87</v>
      </c>
      <c r="U13">
        <v>1763.739</v>
      </c>
      <c r="V13" s="1">
        <f t="shared" si="5"/>
        <v>1.1612178790811591</v>
      </c>
      <c r="W13">
        <v>1484.4639999999999</v>
      </c>
      <c r="X13">
        <v>2069.261</v>
      </c>
      <c r="Y13" s="1">
        <f t="shared" si="6"/>
        <v>1.3939448851572016</v>
      </c>
      <c r="Z13">
        <v>835.20299999999997</v>
      </c>
      <c r="AA13">
        <v>1085.797</v>
      </c>
      <c r="AB13" s="1">
        <f t="shared" si="7"/>
        <v>1.3000396310837006</v>
      </c>
    </row>
    <row r="14" spans="1:28" ht="20">
      <c r="A14" s="1">
        <v>9</v>
      </c>
      <c r="B14" s="1">
        <v>5114.6959999999999</v>
      </c>
      <c r="C14" s="1">
        <v>2722.029</v>
      </c>
      <c r="D14" s="1">
        <f t="shared" si="0"/>
        <v>0.53219761252672693</v>
      </c>
      <c r="E14" s="1">
        <v>3682</v>
      </c>
      <c r="F14" s="1">
        <v>2172.1590000000001</v>
      </c>
      <c r="G14" s="1">
        <f t="shared" si="1"/>
        <v>0.58993997827267797</v>
      </c>
      <c r="H14" s="1">
        <v>3474.913</v>
      </c>
      <c r="I14" s="1">
        <v>2370.5940000000001</v>
      </c>
      <c r="J14" s="1">
        <f t="shared" si="2"/>
        <v>0.68220240334074556</v>
      </c>
      <c r="K14" s="1">
        <v>4086.203</v>
      </c>
      <c r="L14" s="1">
        <v>3104.4490000000001</v>
      </c>
      <c r="M14" s="1">
        <f>L14/K14</f>
        <v>0.75973929831679921</v>
      </c>
      <c r="N14">
        <v>1596.5070000000001</v>
      </c>
      <c r="O14">
        <v>1386.6959999999999</v>
      </c>
      <c r="P14" s="1">
        <f t="shared" si="3"/>
        <v>0.8685812213789228</v>
      </c>
      <c r="Q14">
        <v>1567.203</v>
      </c>
      <c r="R14">
        <v>1727.1880000000001</v>
      </c>
      <c r="S14" s="1">
        <f t="shared" si="4"/>
        <v>1.1020831379215075</v>
      </c>
      <c r="T14">
        <v>1313.6379999999999</v>
      </c>
      <c r="U14">
        <v>1620.6669999999999</v>
      </c>
      <c r="V14" s="1">
        <f t="shared" si="5"/>
        <v>1.2337242071255552</v>
      </c>
      <c r="W14">
        <v>1396.203</v>
      </c>
      <c r="X14">
        <v>1989.5650000000001</v>
      </c>
      <c r="Y14" s="1">
        <f t="shared" si="6"/>
        <v>1.4249826135597761</v>
      </c>
      <c r="Z14">
        <v>873.98599999999999</v>
      </c>
      <c r="AA14">
        <v>981.52200000000005</v>
      </c>
      <c r="AB14" s="1">
        <f t="shared" si="7"/>
        <v>1.1230408725082552</v>
      </c>
    </row>
    <row r="15" spans="1:28" ht="20">
      <c r="A15" s="1">
        <v>10</v>
      </c>
      <c r="B15" s="1">
        <v>5182.4930000000004</v>
      </c>
      <c r="C15" s="1">
        <v>3099.319</v>
      </c>
      <c r="D15" s="1">
        <f t="shared" si="0"/>
        <v>0.5980363118676667</v>
      </c>
      <c r="E15" s="1">
        <v>3553.5219999999999</v>
      </c>
      <c r="F15" s="1">
        <v>2641.87</v>
      </c>
      <c r="G15" s="1">
        <f t="shared" si="1"/>
        <v>0.74345114508929444</v>
      </c>
      <c r="H15" s="1">
        <v>3689.3910000000001</v>
      </c>
      <c r="I15" s="1">
        <v>2523.7539999999999</v>
      </c>
      <c r="J15" s="1">
        <f t="shared" si="2"/>
        <v>0.68405707066559218</v>
      </c>
      <c r="K15" s="1">
        <v>4439.9129999999996</v>
      </c>
      <c r="L15" s="1">
        <v>2790.739</v>
      </c>
      <c r="M15" s="1">
        <f>L15/K15</f>
        <v>0.62855713614208208</v>
      </c>
      <c r="N15">
        <v>1510.4490000000001</v>
      </c>
      <c r="O15">
        <v>1382.87</v>
      </c>
      <c r="P15" s="1">
        <f t="shared" si="3"/>
        <v>0.91553571156656055</v>
      </c>
      <c r="Q15">
        <v>1359.4490000000001</v>
      </c>
      <c r="R15">
        <v>1502.087</v>
      </c>
      <c r="S15" s="1">
        <f t="shared" si="4"/>
        <v>1.1049233917565131</v>
      </c>
      <c r="T15">
        <v>1363.9570000000001</v>
      </c>
      <c r="U15">
        <v>1593.029</v>
      </c>
      <c r="V15" s="1">
        <f t="shared" si="5"/>
        <v>1.1679466434792298</v>
      </c>
      <c r="W15">
        <v>1332.203</v>
      </c>
      <c r="X15">
        <v>1691.5360000000001</v>
      </c>
      <c r="Y15" s="1">
        <f t="shared" si="6"/>
        <v>1.2697284122614947</v>
      </c>
      <c r="Z15">
        <v>935.82600000000002</v>
      </c>
      <c r="AA15">
        <v>1208</v>
      </c>
      <c r="AB15" s="1">
        <f t="shared" si="7"/>
        <v>1.2908382541198897</v>
      </c>
    </row>
    <row r="16" spans="1:28" ht="20">
      <c r="A16" s="1">
        <v>11</v>
      </c>
      <c r="B16" s="1">
        <v>4737.2460000000001</v>
      </c>
      <c r="C16" s="1">
        <v>3010.0140000000001</v>
      </c>
      <c r="D16" s="1">
        <f t="shared" si="0"/>
        <v>0.63539322213792571</v>
      </c>
      <c r="E16" s="1">
        <v>3699.2750000000001</v>
      </c>
      <c r="F16" s="1">
        <v>2842.174</v>
      </c>
      <c r="G16" s="1">
        <f t="shared" si="1"/>
        <v>0.76830568151867595</v>
      </c>
      <c r="H16" s="1">
        <v>4291.7830000000004</v>
      </c>
      <c r="I16" s="1">
        <v>2895.971</v>
      </c>
      <c r="J16" s="1">
        <f t="shared" si="2"/>
        <v>0.67477106834152611</v>
      </c>
      <c r="K16" s="1">
        <v>4152.3620000000001</v>
      </c>
      <c r="L16" s="1">
        <v>3458.2170000000001</v>
      </c>
      <c r="M16" s="1">
        <f>L16/K16</f>
        <v>0.83283128975749221</v>
      </c>
      <c r="N16">
        <v>1477.6089999999999</v>
      </c>
      <c r="O16">
        <v>1418.2170000000001</v>
      </c>
      <c r="P16" s="1">
        <f t="shared" si="3"/>
        <v>0.95980533415808933</v>
      </c>
      <c r="Q16">
        <v>1456.2750000000001</v>
      </c>
      <c r="R16">
        <v>1741.319</v>
      </c>
      <c r="S16" s="1">
        <f t="shared" si="4"/>
        <v>1.1957350088410499</v>
      </c>
      <c r="T16">
        <v>1418.2460000000001</v>
      </c>
      <c r="U16">
        <v>1704.4639999999999</v>
      </c>
      <c r="V16" s="1">
        <f t="shared" si="5"/>
        <v>1.2018112513625985</v>
      </c>
      <c r="W16">
        <v>1637.0429999999999</v>
      </c>
      <c r="X16">
        <v>1674.7539999999999</v>
      </c>
      <c r="Y16" s="1">
        <f t="shared" si="6"/>
        <v>1.0230360473121354</v>
      </c>
      <c r="Z16">
        <v>988.76800000000003</v>
      </c>
      <c r="AA16">
        <v>1091.7539999999999</v>
      </c>
      <c r="AB16" s="1">
        <f t="shared" si="7"/>
        <v>1.1041558788310299</v>
      </c>
    </row>
    <row r="17" spans="1:28" ht="20">
      <c r="A17" s="1">
        <v>12</v>
      </c>
      <c r="B17" s="1">
        <v>4291.3329999999996</v>
      </c>
      <c r="C17" s="1">
        <v>3179.13</v>
      </c>
      <c r="D17" s="1">
        <f t="shared" si="0"/>
        <v>0.74082575274396101</v>
      </c>
      <c r="E17" s="1">
        <v>4486.3329999999996</v>
      </c>
      <c r="F17" s="1">
        <v>3071.9859999999999</v>
      </c>
      <c r="G17" s="1">
        <f t="shared" si="1"/>
        <v>0.68474319672659167</v>
      </c>
      <c r="H17" s="1">
        <v>4176.13</v>
      </c>
      <c r="I17" s="1">
        <v>2629.8989999999999</v>
      </c>
      <c r="J17" s="1">
        <f t="shared" si="2"/>
        <v>0.62974548206114267</v>
      </c>
      <c r="K17" s="1">
        <v>3848.2460000000001</v>
      </c>
      <c r="L17" s="1">
        <v>3158.4639999999999</v>
      </c>
      <c r="M17" s="1">
        <f>L17/K17</f>
        <v>0.82075418255485744</v>
      </c>
      <c r="N17">
        <v>1396.1010000000001</v>
      </c>
      <c r="O17">
        <v>1593.5650000000001</v>
      </c>
      <c r="P17" s="1">
        <f t="shared" si="3"/>
        <v>1.1414396236375448</v>
      </c>
      <c r="Q17">
        <v>1314.826</v>
      </c>
      <c r="R17">
        <v>1463.174</v>
      </c>
      <c r="S17" s="1">
        <f t="shared" si="4"/>
        <v>1.1128270965131508</v>
      </c>
      <c r="T17">
        <v>1635.739</v>
      </c>
      <c r="U17">
        <v>1784.2170000000001</v>
      </c>
      <c r="V17" s="1">
        <f t="shared" si="5"/>
        <v>1.0907712049416196</v>
      </c>
      <c r="W17">
        <v>1367.768</v>
      </c>
      <c r="X17">
        <v>1440.6379999999999</v>
      </c>
      <c r="Y17" s="1">
        <f t="shared" si="6"/>
        <v>1.0532765790689649</v>
      </c>
      <c r="Z17">
        <v>929.29</v>
      </c>
      <c r="AA17">
        <v>1028.3620000000001</v>
      </c>
      <c r="AB17" s="1">
        <f t="shared" si="7"/>
        <v>1.1066104230111162</v>
      </c>
    </row>
    <row r="18" spans="1:28" ht="20">
      <c r="A18" s="1">
        <v>13</v>
      </c>
      <c r="B18" s="1">
        <v>4167.7389999999996</v>
      </c>
      <c r="C18" s="1">
        <v>2586.652</v>
      </c>
      <c r="D18" s="1">
        <f t="shared" si="0"/>
        <v>0.62063675292526721</v>
      </c>
      <c r="E18" s="1">
        <v>3620.319</v>
      </c>
      <c r="F18" s="1">
        <v>3201.855</v>
      </c>
      <c r="G18" s="1">
        <f t="shared" si="1"/>
        <v>0.88441239570325159</v>
      </c>
      <c r="H18" s="1">
        <v>3975.29</v>
      </c>
      <c r="I18" s="1">
        <v>2644.13</v>
      </c>
      <c r="J18" s="1">
        <f t="shared" si="2"/>
        <v>0.66514141106686564</v>
      </c>
      <c r="K18" s="1">
        <v>5366.4780000000001</v>
      </c>
      <c r="L18" s="1">
        <v>3354.058</v>
      </c>
      <c r="M18" s="1">
        <f>L18/K18</f>
        <v>0.62500172366308027</v>
      </c>
      <c r="N18">
        <v>1616.5219999999999</v>
      </c>
      <c r="O18">
        <v>1500.8409999999999</v>
      </c>
      <c r="P18" s="1">
        <f t="shared" si="3"/>
        <v>0.92843833860597003</v>
      </c>
      <c r="Q18">
        <v>1361.4929999999999</v>
      </c>
      <c r="R18">
        <v>1351.623</v>
      </c>
      <c r="S18" s="1">
        <f t="shared" si="4"/>
        <v>0.99275060540157023</v>
      </c>
      <c r="T18">
        <v>1793.5650000000001</v>
      </c>
      <c r="U18">
        <v>2058.623</v>
      </c>
      <c r="V18" s="1">
        <f t="shared" si="5"/>
        <v>1.1477827678394705</v>
      </c>
      <c r="W18">
        <v>1648.4349999999999</v>
      </c>
      <c r="X18">
        <v>1950.58</v>
      </c>
      <c r="Y18" s="1">
        <f t="shared" si="6"/>
        <v>1.1832920315329387</v>
      </c>
      <c r="Z18">
        <v>973.78300000000002</v>
      </c>
      <c r="AA18">
        <v>1070.913</v>
      </c>
      <c r="AB18" s="1">
        <f t="shared" si="7"/>
        <v>1.0997450150598234</v>
      </c>
    </row>
    <row r="19" spans="1:28" ht="20">
      <c r="A19" s="1">
        <v>14</v>
      </c>
      <c r="B19" s="1">
        <v>3875.7539999999999</v>
      </c>
      <c r="C19" s="1">
        <v>2763.2170000000001</v>
      </c>
      <c r="D19" s="1">
        <f t="shared" si="0"/>
        <v>0.71294953188463461</v>
      </c>
      <c r="E19" s="1">
        <v>3683.4349999999999</v>
      </c>
      <c r="F19" s="1">
        <v>2666.5940000000001</v>
      </c>
      <c r="G19" s="1">
        <f t="shared" si="1"/>
        <v>0.72394218983095948</v>
      </c>
      <c r="H19" s="1">
        <v>5431.2030000000004</v>
      </c>
      <c r="I19" s="1">
        <v>3265.203</v>
      </c>
      <c r="J19" s="1">
        <f t="shared" si="2"/>
        <v>0.60119332678229842</v>
      </c>
      <c r="K19" s="1">
        <v>4120.6090000000004</v>
      </c>
      <c r="L19" s="1">
        <v>2887.5360000000001</v>
      </c>
      <c r="M19" s="1">
        <f>L19/K19</f>
        <v>0.70075467000144875</v>
      </c>
      <c r="N19">
        <v>1210.71</v>
      </c>
      <c r="O19">
        <v>1202.6959999999999</v>
      </c>
      <c r="P19" s="1">
        <f t="shared" si="3"/>
        <v>0.99338074353065542</v>
      </c>
      <c r="Q19">
        <v>1219.1590000000001</v>
      </c>
      <c r="R19">
        <v>1337.8119999999999</v>
      </c>
      <c r="S19" s="1">
        <f t="shared" si="4"/>
        <v>1.0973236468746077</v>
      </c>
      <c r="T19">
        <v>1496.2170000000001</v>
      </c>
      <c r="U19">
        <v>1670.2170000000001</v>
      </c>
      <c r="V19" s="1">
        <f t="shared" si="5"/>
        <v>1.1162932916816211</v>
      </c>
      <c r="W19">
        <v>1646.5650000000001</v>
      </c>
      <c r="X19">
        <v>2131.1590000000001</v>
      </c>
      <c r="Y19" s="1">
        <f t="shared" si="6"/>
        <v>1.2943060249671285</v>
      </c>
      <c r="Z19">
        <v>932.072</v>
      </c>
      <c r="AA19">
        <v>1029.3330000000001</v>
      </c>
      <c r="AB19" s="1">
        <f t="shared" si="7"/>
        <v>1.104349234823061</v>
      </c>
    </row>
    <row r="20" spans="1:28" ht="20">
      <c r="A20" s="1">
        <v>15</v>
      </c>
      <c r="B20" s="1">
        <v>5766.348</v>
      </c>
      <c r="C20" s="1">
        <v>2901.5650000000001</v>
      </c>
      <c r="D20" s="1">
        <f t="shared" si="0"/>
        <v>0.50318936699623407</v>
      </c>
      <c r="E20" s="1">
        <v>3632.4349999999999</v>
      </c>
      <c r="F20" s="1">
        <v>2610.5070000000001</v>
      </c>
      <c r="G20" s="1">
        <f t="shared" si="1"/>
        <v>0.71866585362160651</v>
      </c>
      <c r="H20" s="1">
        <v>4066.1010000000001</v>
      </c>
      <c r="I20" s="1">
        <v>2999.6379999999999</v>
      </c>
      <c r="J20" s="1">
        <f t="shared" si="2"/>
        <v>0.7377185170756948</v>
      </c>
      <c r="K20" s="1">
        <v>3900.5650000000001</v>
      </c>
      <c r="L20" s="1">
        <v>3286.319</v>
      </c>
      <c r="M20" s="1">
        <f>L20/K20</f>
        <v>0.8425238394950475</v>
      </c>
      <c r="N20">
        <v>1454.29</v>
      </c>
      <c r="O20">
        <v>1273.7539999999999</v>
      </c>
      <c r="P20" s="1">
        <f t="shared" si="3"/>
        <v>0.87585969785943651</v>
      </c>
      <c r="Q20">
        <v>1382.8119999999999</v>
      </c>
      <c r="R20">
        <v>1461.9570000000001</v>
      </c>
      <c r="S20" s="1">
        <f t="shared" si="4"/>
        <v>1.0572348229549644</v>
      </c>
      <c r="T20">
        <v>1472.913</v>
      </c>
      <c r="U20">
        <v>1532.5509999999999</v>
      </c>
      <c r="V20" s="1">
        <f t="shared" si="5"/>
        <v>1.0404898320538958</v>
      </c>
      <c r="W20">
        <v>1364.7829999999999</v>
      </c>
      <c r="X20">
        <v>1990.116</v>
      </c>
      <c r="Y20" s="1">
        <f t="shared" si="6"/>
        <v>1.4581922547393982</v>
      </c>
      <c r="Z20">
        <v>801.34799999999996</v>
      </c>
      <c r="AA20">
        <v>1082.913</v>
      </c>
      <c r="AB20" s="1">
        <f t="shared" si="7"/>
        <v>1.3513642013207745</v>
      </c>
    </row>
    <row r="21" spans="1:28" ht="20">
      <c r="A21" s="1">
        <v>16</v>
      </c>
      <c r="B21" s="1">
        <v>4541.884</v>
      </c>
      <c r="C21" s="1">
        <v>3022.4349999999999</v>
      </c>
      <c r="D21" s="1">
        <f t="shared" si="0"/>
        <v>0.6654584309066458</v>
      </c>
      <c r="E21" s="1">
        <v>4148.4059999999999</v>
      </c>
      <c r="F21" s="1">
        <v>2206.261</v>
      </c>
      <c r="G21" s="1">
        <f t="shared" si="1"/>
        <v>0.5318334319254191</v>
      </c>
      <c r="H21" s="1">
        <v>4350.3620000000001</v>
      </c>
      <c r="I21" s="1">
        <v>2555.7249999999999</v>
      </c>
      <c r="J21" s="1">
        <f t="shared" si="2"/>
        <v>0.58747409985651766</v>
      </c>
      <c r="K21" s="1">
        <v>4664.9859999999999</v>
      </c>
      <c r="L21" s="1">
        <v>3240.377</v>
      </c>
      <c r="M21" s="1">
        <f>L21/K21</f>
        <v>0.69461666122899401</v>
      </c>
      <c r="N21">
        <v>1276.9280000000001</v>
      </c>
      <c r="O21">
        <v>1301.4639999999999</v>
      </c>
      <c r="P21" s="1">
        <f t="shared" si="3"/>
        <v>1.0192148656776261</v>
      </c>
      <c r="Q21">
        <v>1182.9570000000001</v>
      </c>
      <c r="R21">
        <v>1161.261</v>
      </c>
      <c r="S21" s="1">
        <f t="shared" si="4"/>
        <v>0.9816595193231874</v>
      </c>
      <c r="T21">
        <v>1631.652</v>
      </c>
      <c r="U21">
        <v>2054.6669999999999</v>
      </c>
      <c r="V21" s="1">
        <f t="shared" si="5"/>
        <v>1.2592556501018599</v>
      </c>
      <c r="W21">
        <v>1584.13</v>
      </c>
      <c r="X21">
        <v>1876.7249999999999</v>
      </c>
      <c r="Y21" s="1">
        <f t="shared" si="6"/>
        <v>1.1847039068763294</v>
      </c>
      <c r="Z21">
        <v>822.26099999999997</v>
      </c>
      <c r="AA21">
        <v>991.46400000000006</v>
      </c>
      <c r="AB21" s="1">
        <f t="shared" si="7"/>
        <v>1.2057777275098784</v>
      </c>
    </row>
    <row r="22" spans="1:28" ht="20">
      <c r="A22" s="1">
        <v>17</v>
      </c>
      <c r="B22" s="1">
        <v>5923.29</v>
      </c>
      <c r="C22" s="1">
        <v>3964.7829999999999</v>
      </c>
      <c r="D22" s="1">
        <f t="shared" si="0"/>
        <v>0.66935486866251692</v>
      </c>
      <c r="E22" s="1">
        <v>3441.4059999999999</v>
      </c>
      <c r="F22" s="1">
        <v>2525.087</v>
      </c>
      <c r="G22" s="1">
        <f t="shared" si="1"/>
        <v>0.73373702492527759</v>
      </c>
      <c r="H22" s="1">
        <v>3869.797</v>
      </c>
      <c r="I22" s="1">
        <v>2708.4059999999999</v>
      </c>
      <c r="J22" s="1">
        <f t="shared" si="2"/>
        <v>0.69988322384869284</v>
      </c>
      <c r="K22" s="1">
        <v>4290.1009999999997</v>
      </c>
      <c r="L22" s="1">
        <v>3102.855</v>
      </c>
      <c r="M22" s="1">
        <f>L22/K22</f>
        <v>0.72325919599561883</v>
      </c>
      <c r="N22">
        <v>1551.8119999999999</v>
      </c>
      <c r="O22">
        <v>1580.9280000000001</v>
      </c>
      <c r="P22" s="1">
        <f t="shared" si="3"/>
        <v>1.0187625820653534</v>
      </c>
      <c r="Q22">
        <v>1506.42</v>
      </c>
      <c r="R22">
        <v>1644.9860000000001</v>
      </c>
      <c r="S22" s="1">
        <f t="shared" si="4"/>
        <v>1.0919836433398389</v>
      </c>
      <c r="T22">
        <v>1646.9570000000001</v>
      </c>
      <c r="U22">
        <v>2001.681</v>
      </c>
      <c r="V22" s="1">
        <f t="shared" si="5"/>
        <v>1.2153814580465669</v>
      </c>
      <c r="W22">
        <v>1421.71</v>
      </c>
      <c r="X22">
        <v>1971.7249999999999</v>
      </c>
      <c r="Y22" s="1">
        <f t="shared" si="6"/>
        <v>1.3868686300300341</v>
      </c>
      <c r="Z22">
        <v>968.65200000000004</v>
      </c>
      <c r="AA22">
        <v>1118.71</v>
      </c>
      <c r="AB22" s="1">
        <f t="shared" si="7"/>
        <v>1.15491425197078</v>
      </c>
    </row>
    <row r="23" spans="1:28" ht="20">
      <c r="A23" s="1">
        <v>18</v>
      </c>
      <c r="B23" s="1">
        <v>6709.0429999999997</v>
      </c>
      <c r="C23" s="1">
        <v>2950.87</v>
      </c>
      <c r="D23" s="1">
        <f t="shared" si="0"/>
        <v>0.43983471264083418</v>
      </c>
      <c r="E23" s="1">
        <v>3633.13</v>
      </c>
      <c r="F23" s="1">
        <v>2588.652</v>
      </c>
      <c r="G23" s="1">
        <f t="shared" si="1"/>
        <v>0.71251290209819085</v>
      </c>
      <c r="H23" s="1">
        <v>3790.0140000000001</v>
      </c>
      <c r="I23" s="1">
        <v>2342.6379999999999</v>
      </c>
      <c r="J23" s="1">
        <f t="shared" si="2"/>
        <v>0.61810800698889234</v>
      </c>
      <c r="K23" s="1">
        <v>3574.42</v>
      </c>
      <c r="L23" s="1">
        <v>2853.319</v>
      </c>
      <c r="M23" s="1">
        <f>L23/K23</f>
        <v>0.79826069684032652</v>
      </c>
      <c r="N23">
        <v>1312.5070000000001</v>
      </c>
      <c r="O23">
        <v>1639.13</v>
      </c>
      <c r="P23" s="1">
        <f t="shared" si="3"/>
        <v>1.2488542918247294</v>
      </c>
      <c r="Q23">
        <v>1215.797</v>
      </c>
      <c r="R23">
        <v>1261.087</v>
      </c>
      <c r="S23" s="1">
        <f t="shared" si="4"/>
        <v>1.037251284548325</v>
      </c>
      <c r="T23">
        <v>1412.3040000000001</v>
      </c>
      <c r="U23">
        <v>1554.6669999999999</v>
      </c>
      <c r="V23" s="1">
        <f t="shared" si="5"/>
        <v>1.1008019519876739</v>
      </c>
      <c r="W23">
        <v>1640.8409999999999</v>
      </c>
      <c r="X23">
        <v>2059.9279999999999</v>
      </c>
      <c r="Y23" s="1">
        <f t="shared" si="6"/>
        <v>1.2554098782270799</v>
      </c>
      <c r="Z23">
        <v>905.04300000000001</v>
      </c>
      <c r="AA23">
        <v>937.66700000000003</v>
      </c>
      <c r="AB23" s="1">
        <f t="shared" si="7"/>
        <v>1.0360469060586073</v>
      </c>
    </row>
    <row r="24" spans="1:28" ht="20">
      <c r="A24" s="1">
        <v>19</v>
      </c>
      <c r="B24" s="1">
        <v>4481.4930000000004</v>
      </c>
      <c r="C24" s="1">
        <v>2982.6379999999999</v>
      </c>
      <c r="D24" s="1">
        <f t="shared" si="0"/>
        <v>0.66554561169681614</v>
      </c>
      <c r="E24" s="1">
        <v>3601.739</v>
      </c>
      <c r="F24" s="1">
        <v>2248.3910000000001</v>
      </c>
      <c r="G24" s="1">
        <f t="shared" si="1"/>
        <v>0.62425150739684354</v>
      </c>
      <c r="H24" s="1">
        <v>4155.1589999999997</v>
      </c>
      <c r="I24" s="1">
        <v>2635.145</v>
      </c>
      <c r="J24" s="1">
        <f t="shared" si="2"/>
        <v>0.63418632114920281</v>
      </c>
      <c r="K24" s="1">
        <v>4576.2610000000004</v>
      </c>
      <c r="L24" s="1">
        <v>2701.4059999999999</v>
      </c>
      <c r="M24" s="1">
        <f>L24/K24</f>
        <v>0.59030855102014501</v>
      </c>
      <c r="N24">
        <v>1350.71</v>
      </c>
      <c r="O24">
        <v>1538.261</v>
      </c>
      <c r="P24" s="1">
        <f t="shared" si="3"/>
        <v>1.1388536399375142</v>
      </c>
      <c r="Q24">
        <v>1067.42</v>
      </c>
      <c r="R24">
        <v>1185.7539999999999</v>
      </c>
      <c r="S24" s="1">
        <f t="shared" si="4"/>
        <v>1.1108598302448893</v>
      </c>
      <c r="T24">
        <v>1703</v>
      </c>
      <c r="U24">
        <v>2077.5070000000001</v>
      </c>
      <c r="V24" s="1">
        <f t="shared" si="5"/>
        <v>1.2199101585437464</v>
      </c>
      <c r="W24">
        <v>1414.6379999999999</v>
      </c>
      <c r="X24">
        <v>1614.652</v>
      </c>
      <c r="Y24" s="1">
        <f t="shared" si="6"/>
        <v>1.1413888217338994</v>
      </c>
      <c r="Z24">
        <v>1040.5360000000001</v>
      </c>
      <c r="AA24">
        <v>1180.8409999999999</v>
      </c>
      <c r="AB24" s="1">
        <f t="shared" si="7"/>
        <v>1.1348391598176324</v>
      </c>
    </row>
    <row r="25" spans="1:28" ht="20">
      <c r="A25" s="1">
        <v>20</v>
      </c>
      <c r="B25" s="1">
        <v>5655.6670000000004</v>
      </c>
      <c r="C25" s="1">
        <v>2819.942</v>
      </c>
      <c r="D25" s="1">
        <f>C25/B25</f>
        <v>0.49860467386074886</v>
      </c>
      <c r="E25" s="1">
        <v>3500.4639999999999</v>
      </c>
      <c r="F25" s="1">
        <v>2239.1590000000001</v>
      </c>
      <c r="G25" s="1">
        <f>F25/E25</f>
        <v>0.63967491166885304</v>
      </c>
      <c r="H25" s="1">
        <v>3924.971</v>
      </c>
      <c r="I25" s="1">
        <v>2537.1590000000001</v>
      </c>
      <c r="J25" s="1">
        <f>I25/H25</f>
        <v>0.64641471236347992</v>
      </c>
      <c r="K25" s="1">
        <v>4470.6959999999999</v>
      </c>
      <c r="L25" s="1">
        <v>3417.8409999999999</v>
      </c>
      <c r="M25" s="1">
        <f>L25/K25</f>
        <v>0.76449863734863654</v>
      </c>
      <c r="N25">
        <v>1485.2460000000001</v>
      </c>
      <c r="O25">
        <v>1540.681</v>
      </c>
      <c r="P25" s="1">
        <f>O25/N25</f>
        <v>1.0373237834001909</v>
      </c>
      <c r="Q25">
        <v>1061.1590000000001</v>
      </c>
      <c r="R25">
        <v>1307.0719999999999</v>
      </c>
      <c r="S25" s="1">
        <f>R25/Q25</f>
        <v>1.2317400125711602</v>
      </c>
      <c r="T25">
        <v>1650.6379999999999</v>
      </c>
      <c r="U25">
        <v>1856.6379999999999</v>
      </c>
      <c r="V25" s="1">
        <f>U25/T25</f>
        <v>1.1248002287600309</v>
      </c>
      <c r="W25">
        <v>1237.855</v>
      </c>
      <c r="X25">
        <v>1604.377</v>
      </c>
      <c r="Y25" s="1">
        <f>X25/W25</f>
        <v>1.2960944537122683</v>
      </c>
      <c r="Z25">
        <v>987.20299999999997</v>
      </c>
      <c r="AA25">
        <v>1219.058</v>
      </c>
      <c r="AB25" s="1">
        <f>AA25/Z25</f>
        <v>1.2348605099457761</v>
      </c>
    </row>
    <row r="27" spans="1:28">
      <c r="A27" s="1" t="s">
        <v>5</v>
      </c>
      <c r="D27" s="1">
        <f>AVERAGE(D6:D25)</f>
        <v>0.58677584341955158</v>
      </c>
      <c r="G27" s="1">
        <f>AVERAGE(G6:G25)</f>
        <v>0.65899570882562952</v>
      </c>
      <c r="J27" s="1">
        <f>AVERAGE(J6:J25)</f>
        <v>0.6664419218094525</v>
      </c>
      <c r="M27" s="1">
        <f>AVERAGE(M6:M25)</f>
        <v>0.73600514388903016</v>
      </c>
      <c r="P27" s="1">
        <f>AVERAGE(P6:P25)</f>
        <v>0.96630112381571232</v>
      </c>
      <c r="S27" s="1">
        <f>AVERAGE(S6:S25)</f>
        <v>1.10637019970777</v>
      </c>
      <c r="V27" s="1">
        <f>AVERAGE(V6:V25)</f>
        <v>1.1613209700802631</v>
      </c>
      <c r="Y27" s="1">
        <f>AVERAGE(Y6:Y25)</f>
        <v>1.2245054073905224</v>
      </c>
      <c r="AB27" s="1">
        <f>AVERAGE(AB6:AB25)</f>
        <v>1.1796068626767222</v>
      </c>
    </row>
    <row r="28" spans="1:28">
      <c r="A28" s="1" t="s">
        <v>6</v>
      </c>
      <c r="D28" s="1">
        <f>MEDIAN(D6:D25)</f>
        <v>0.60312683888597762</v>
      </c>
      <c r="G28" s="1">
        <f>MEDIAN(G6:G25)</f>
        <v>0.64017789956948912</v>
      </c>
      <c r="J28" s="1">
        <f>MEDIAN(J6:J25)</f>
        <v>0.66995623970419582</v>
      </c>
      <c r="M28" s="1">
        <f>MEDIAN(M6:M25)</f>
        <v>0.73310088586954647</v>
      </c>
      <c r="P28" s="1">
        <f>MEDIAN(P6:P25)</f>
        <v>0.95302198131334726</v>
      </c>
      <c r="S28" s="1">
        <f>MEDIAN(S6:S25)</f>
        <v>1.0997033923980575</v>
      </c>
      <c r="V28" s="1">
        <f>MEDIAN(V6:V25)</f>
        <v>1.1645822612801946</v>
      </c>
      <c r="Y28" s="1">
        <f>MEDIAN(Y6:Y25)</f>
        <v>1.1982318275716233</v>
      </c>
      <c r="AB28" s="1">
        <f>MEDIAN(AB6:AB25)</f>
        <v>1.1342875180052028</v>
      </c>
    </row>
    <row r="29" spans="1:28">
      <c r="A29" s="1" t="s">
        <v>23</v>
      </c>
      <c r="D29" s="1">
        <f>STDEV(D6:D25)</f>
        <v>8.486186231944394E-2</v>
      </c>
      <c r="G29" s="1">
        <f>STDEV(G6:G25)</f>
        <v>9.0348469495609013E-2</v>
      </c>
      <c r="J29" s="1">
        <f>STDEV(J6:J25)</f>
        <v>6.6613262233897325E-2</v>
      </c>
      <c r="M29" s="1">
        <f>STDEV(M6:M25)</f>
        <v>7.5122094770690567E-2</v>
      </c>
      <c r="P29" s="1">
        <f>STDEV(P6:P25)</f>
        <v>0.11369869285062034</v>
      </c>
      <c r="S29" s="1">
        <f>STDEV(S6:S25)</f>
        <v>9.9210859801329696E-2</v>
      </c>
      <c r="V29" s="1">
        <f>STDEV(V6:V25)</f>
        <v>7.0344729274946019E-2</v>
      </c>
      <c r="Y29" s="1">
        <f>STDEV(Y6:Y25)</f>
        <v>0.12955348932211194</v>
      </c>
      <c r="AB29" s="1">
        <f>STDEV(AB6:AB25)</f>
        <v>0.11520843709123645</v>
      </c>
    </row>
    <row r="30" spans="1:28">
      <c r="A30" s="1" t="s">
        <v>24</v>
      </c>
      <c r="D30" s="1">
        <f>D29/D27</f>
        <v>0.14462398762855463</v>
      </c>
      <c r="G30" s="1">
        <f>G29/G27</f>
        <v>0.13710023947897246</v>
      </c>
      <c r="J30" s="1">
        <f>J29/J27</f>
        <v>9.9953589433623938E-2</v>
      </c>
      <c r="M30" s="1">
        <f>M29/M27</f>
        <v>0.10206735020049937</v>
      </c>
      <c r="P30" s="1">
        <f>P29/P27</f>
        <v>0.11766383174806733</v>
      </c>
      <c r="S30" s="1">
        <f>S29/S27</f>
        <v>8.9672389790989182E-2</v>
      </c>
      <c r="V30" s="1">
        <f>V29/V27</f>
        <v>6.0573029409848884E-2</v>
      </c>
      <c r="Y30" s="1">
        <f>Y29/Y27</f>
        <v>0.10580066738798354</v>
      </c>
      <c r="AB30" s="1">
        <f>AB29/AB27</f>
        <v>9.7666808100632385E-2</v>
      </c>
    </row>
    <row r="32" spans="1:28">
      <c r="J32" s="1" t="s">
        <v>22</v>
      </c>
      <c r="AA32" s="1" t="s">
        <v>25</v>
      </c>
    </row>
    <row r="33" spans="1:32">
      <c r="B33" s="1" t="s">
        <v>10</v>
      </c>
      <c r="C33" s="1" t="s">
        <v>11</v>
      </c>
      <c r="D33" s="1" t="s">
        <v>12</v>
      </c>
      <c r="E33" s="1" t="s">
        <v>8</v>
      </c>
      <c r="F33" s="1" t="s">
        <v>9</v>
      </c>
      <c r="G33" s="1" t="s">
        <v>0</v>
      </c>
      <c r="J33" s="3"/>
      <c r="K33" s="4" t="s">
        <v>10</v>
      </c>
      <c r="L33" s="4" t="s">
        <v>19</v>
      </c>
      <c r="M33" s="4" t="s">
        <v>20</v>
      </c>
      <c r="N33" s="4" t="s">
        <v>11</v>
      </c>
      <c r="O33" s="4" t="s">
        <v>19</v>
      </c>
      <c r="P33" s="4" t="s">
        <v>20</v>
      </c>
      <c r="Q33" s="4" t="s">
        <v>12</v>
      </c>
      <c r="R33" s="4" t="s">
        <v>19</v>
      </c>
      <c r="S33" s="4" t="s">
        <v>20</v>
      </c>
      <c r="T33" s="4"/>
      <c r="U33" s="4"/>
      <c r="V33" s="4"/>
      <c r="W33" s="4" t="s">
        <v>16</v>
      </c>
      <c r="X33" s="5">
        <v>6.6992189582499917E-2</v>
      </c>
      <c r="AA33" s="1" t="s">
        <v>10</v>
      </c>
      <c r="AB33" s="1" t="s">
        <v>11</v>
      </c>
      <c r="AC33" s="1" t="s">
        <v>12</v>
      </c>
      <c r="AD33" s="1" t="s">
        <v>8</v>
      </c>
      <c r="AE33" s="1" t="s">
        <v>9</v>
      </c>
      <c r="AF33" s="1" t="s">
        <v>0</v>
      </c>
    </row>
    <row r="34" spans="1:32">
      <c r="A34" s="1">
        <v>1E-3</v>
      </c>
      <c r="B34" s="1">
        <v>0.60312683888597762</v>
      </c>
      <c r="C34" s="1">
        <v>0.63391441123581416</v>
      </c>
      <c r="D34" s="1">
        <v>0.64487664702164282</v>
      </c>
      <c r="E34" s="1">
        <v>0.55850274615095863</v>
      </c>
      <c r="F34" s="1">
        <v>1.4150642646941676</v>
      </c>
      <c r="G34" s="1">
        <v>0.55610986632779602</v>
      </c>
      <c r="J34" s="6">
        <v>1E-3</v>
      </c>
      <c r="K34" s="7">
        <v>0.60312683888597762</v>
      </c>
      <c r="L34" s="7">
        <f t="shared" ref="L34:L42" si="8">$X$36+($X$35-$X$36)*(($J34^$X$34)/(($X$33^$X$34)+($J34^$X$34)))</f>
        <v>0.65273270795405847</v>
      </c>
      <c r="M34" s="7">
        <f>(K34-L34)^2</f>
        <v>2.4607422459995798E-3</v>
      </c>
      <c r="N34" s="7">
        <v>0.63391441123581416</v>
      </c>
      <c r="O34" s="7">
        <f t="shared" ref="O34:O42" si="9">$X$36+($X$35-$X$36)*(($J34^$X$34)/(($X$33^$X$34)+($J34^$X$34)))</f>
        <v>0.65273270795405847</v>
      </c>
      <c r="P34" s="7">
        <f>(N34-O34)^2</f>
        <v>3.5412829137588457E-4</v>
      </c>
      <c r="Q34" s="7">
        <v>0.64487664702164282</v>
      </c>
      <c r="R34" s="7">
        <f t="shared" ref="R34:R42" si="10">$X$36+($X$35-$X$36)*(($J34^$X$34)/(($X$33^$X$34)+($J34^$X$34)))</f>
        <v>0.65273270795405847</v>
      </c>
      <c r="S34" s="7">
        <f>(Q34-R34)^2</f>
        <v>6.171769337382734E-5</v>
      </c>
      <c r="T34" s="7"/>
      <c r="U34" s="7"/>
      <c r="V34" s="7"/>
      <c r="W34" s="7" t="s">
        <v>15</v>
      </c>
      <c r="X34" s="8">
        <v>1.8749436630054825</v>
      </c>
      <c r="Z34" s="1">
        <v>1E-3</v>
      </c>
      <c r="AA34" s="1">
        <v>0.14462398762855463</v>
      </c>
      <c r="AB34" s="1">
        <v>0.13951625333832826</v>
      </c>
      <c r="AC34" s="1">
        <v>0.1131563566755677</v>
      </c>
    </row>
    <row r="35" spans="1:32">
      <c r="A35" s="1">
        <v>3.0000000000000001E-3</v>
      </c>
      <c r="B35" s="1">
        <v>0.64017789956948912</v>
      </c>
      <c r="C35" s="1">
        <v>0.65658772910310104</v>
      </c>
      <c r="D35" s="1">
        <v>0.66483050241133879</v>
      </c>
      <c r="E35" s="1">
        <v>0.6117781614968798</v>
      </c>
      <c r="F35" s="1">
        <v>1.3244665582763313</v>
      </c>
      <c r="G35" s="1">
        <v>0.55893976764713893</v>
      </c>
      <c r="J35" s="6">
        <v>3.0000000000000001E-3</v>
      </c>
      <c r="K35" s="7">
        <v>0.64017789956948912</v>
      </c>
      <c r="L35" s="7">
        <f t="shared" si="8"/>
        <v>0.65420709454827408</v>
      </c>
      <c r="M35" s="7">
        <f t="shared" ref="M35:M41" si="11">(K35-L35)^2</f>
        <v>1.9681831175276526E-4</v>
      </c>
      <c r="N35" s="7">
        <v>0.65658772910310104</v>
      </c>
      <c r="O35" s="7">
        <f t="shared" si="9"/>
        <v>0.65420709454827408</v>
      </c>
      <c r="P35" s="7">
        <f t="shared" ref="P35:P41" si="12">(N35-O35)^2</f>
        <v>5.6674208836361334E-6</v>
      </c>
      <c r="Q35" s="7">
        <v>0.66483050241133879</v>
      </c>
      <c r="R35" s="7">
        <f t="shared" si="10"/>
        <v>0.65420709454827408</v>
      </c>
      <c r="S35" s="7">
        <f t="shared" ref="S35:S41" si="13">(Q35-R35)^2</f>
        <v>1.1285679462502499E-4</v>
      </c>
      <c r="T35" s="7"/>
      <c r="U35" s="7"/>
      <c r="V35" s="7"/>
      <c r="W35" s="7" t="s">
        <v>17</v>
      </c>
      <c r="X35" s="8">
        <v>1.225835873086228</v>
      </c>
      <c r="Z35" s="1">
        <v>3.0000000000000001E-3</v>
      </c>
      <c r="AA35" s="1">
        <v>0.13710023947897246</v>
      </c>
      <c r="AB35" s="1">
        <v>0.10800969391691038</v>
      </c>
      <c r="AC35" s="1">
        <v>0.10526717803608221</v>
      </c>
    </row>
    <row r="36" spans="1:32">
      <c r="A36" s="1">
        <v>0.01</v>
      </c>
      <c r="B36" s="1">
        <v>0.66995623970419582</v>
      </c>
      <c r="C36" s="1">
        <v>0.7214729885610135</v>
      </c>
      <c r="D36" s="1">
        <v>0.71318684968051005</v>
      </c>
      <c r="E36" s="1">
        <v>0.58026664165205899</v>
      </c>
      <c r="F36" s="1">
        <v>1.2418625002628887</v>
      </c>
      <c r="G36" s="1">
        <v>0.52250439335568677</v>
      </c>
      <c r="J36" s="6">
        <v>0.01</v>
      </c>
      <c r="K36" s="7">
        <v>0.66995623970419582</v>
      </c>
      <c r="L36" s="7">
        <f t="shared" si="8"/>
        <v>0.6682761705131679</v>
      </c>
      <c r="M36" s="7">
        <f t="shared" si="11"/>
        <v>2.822632486641216E-6</v>
      </c>
      <c r="N36" s="7">
        <v>0.7214729885610135</v>
      </c>
      <c r="O36" s="7">
        <f t="shared" si="9"/>
        <v>0.6682761705131679</v>
      </c>
      <c r="P36" s="7">
        <f t="shared" si="12"/>
        <v>2.8299014504155908E-3</v>
      </c>
      <c r="Q36" s="7">
        <v>0.71318684968051005</v>
      </c>
      <c r="R36" s="7">
        <f t="shared" si="10"/>
        <v>0.6682761705131679</v>
      </c>
      <c r="S36" s="7">
        <f t="shared" si="13"/>
        <v>2.01696910327194E-3</v>
      </c>
      <c r="T36" s="7"/>
      <c r="U36" s="7"/>
      <c r="V36" s="7"/>
      <c r="W36" s="7" t="s">
        <v>18</v>
      </c>
      <c r="X36" s="8">
        <v>0.65251666487604909</v>
      </c>
      <c r="Z36" s="1">
        <v>0.01</v>
      </c>
      <c r="AA36" s="1">
        <v>9.9953589433623938E-2</v>
      </c>
      <c r="AB36" s="1">
        <v>9.1764129728396218E-2</v>
      </c>
      <c r="AC36" s="1">
        <v>0.11887499836871554</v>
      </c>
    </row>
    <row r="37" spans="1:32">
      <c r="A37" s="1">
        <v>0.03</v>
      </c>
      <c r="B37" s="1">
        <v>0.73310088586954647</v>
      </c>
      <c r="C37" s="1">
        <v>0.72533355821457635</v>
      </c>
      <c r="D37" s="1">
        <v>0.7856271164716252</v>
      </c>
      <c r="E37" s="1">
        <v>0.55693808042154824</v>
      </c>
      <c r="F37" s="1">
        <v>1.2741928428759253</v>
      </c>
      <c r="G37" s="1">
        <v>0.49289145710938614</v>
      </c>
      <c r="J37" s="6">
        <v>0.03</v>
      </c>
      <c r="K37" s="7">
        <v>0.73310088586954647</v>
      </c>
      <c r="L37" s="7">
        <f t="shared" si="8"/>
        <v>0.75656797071107551</v>
      </c>
      <c r="M37" s="7">
        <f t="shared" si="11"/>
        <v>5.5070407095952206E-4</v>
      </c>
      <c r="N37" s="7">
        <v>0.72533355821457635</v>
      </c>
      <c r="O37" s="7">
        <f t="shared" si="9"/>
        <v>0.75656797071107551</v>
      </c>
      <c r="P37" s="7">
        <f t="shared" si="12"/>
        <v>9.755885240014632E-4</v>
      </c>
      <c r="Q37" s="7">
        <v>0.7856271164716252</v>
      </c>
      <c r="R37" s="7">
        <f t="shared" si="10"/>
        <v>0.75656797071107551</v>
      </c>
      <c r="S37" s="7">
        <f t="shared" si="13"/>
        <v>8.4443395233287284E-4</v>
      </c>
      <c r="T37" s="7"/>
      <c r="U37" s="7"/>
      <c r="V37" s="7"/>
      <c r="W37" s="7"/>
      <c r="X37" s="8"/>
      <c r="Z37" s="1">
        <v>0.03</v>
      </c>
      <c r="AA37" s="1">
        <v>0.10206735020049937</v>
      </c>
      <c r="AB37" s="1">
        <v>0.12804609684487533</v>
      </c>
      <c r="AC37" s="1">
        <v>0.12750897082044055</v>
      </c>
    </row>
    <row r="38" spans="1:32">
      <c r="A38" s="1">
        <v>0.1</v>
      </c>
      <c r="B38" s="1">
        <v>0.95302198131334726</v>
      </c>
      <c r="C38" s="1">
        <v>1.0674904769633211</v>
      </c>
      <c r="D38" s="1">
        <v>1.1053229411810559</v>
      </c>
      <c r="E38" s="1">
        <v>0.51862820592300096</v>
      </c>
      <c r="F38" s="1">
        <v>1.2738580444985028</v>
      </c>
      <c r="G38" s="1">
        <v>0.56471655633010776</v>
      </c>
      <c r="J38" s="6">
        <v>0.1</v>
      </c>
      <c r="K38" s="7">
        <v>0.95302198131334726</v>
      </c>
      <c r="L38" s="7">
        <f t="shared" si="8"/>
        <v>1.0420391807450509</v>
      </c>
      <c r="M38" s="7">
        <f t="shared" si="11"/>
        <v>7.9240617946636938E-3</v>
      </c>
      <c r="N38" s="7">
        <v>1.0674904769633211</v>
      </c>
      <c r="O38" s="7">
        <f t="shared" si="9"/>
        <v>1.0420391807450509</v>
      </c>
      <c r="P38" s="7">
        <f t="shared" si="12"/>
        <v>6.4776847919013739E-4</v>
      </c>
      <c r="Q38" s="7">
        <v>1.1053229411810559</v>
      </c>
      <c r="R38" s="7">
        <f t="shared" si="10"/>
        <v>1.0420391807450509</v>
      </c>
      <c r="S38" s="7">
        <f t="shared" si="13"/>
        <v>4.004834334921676E-3</v>
      </c>
      <c r="T38" s="7"/>
      <c r="U38" s="7"/>
      <c r="V38" s="7"/>
      <c r="W38" s="7" t="s">
        <v>21</v>
      </c>
      <c r="X38" s="8">
        <f>SUM(M34:M42,P34:P42,S34:S42)</f>
        <v>7.2527690568724115E-2</v>
      </c>
      <c r="Z38" s="1">
        <v>0.1</v>
      </c>
      <c r="AA38" s="1">
        <v>0.11766383174806733</v>
      </c>
      <c r="AB38" s="1">
        <v>0.15994967013982928</v>
      </c>
      <c r="AC38" s="1">
        <v>0.11392082064500778</v>
      </c>
    </row>
    <row r="39" spans="1:32">
      <c r="A39" s="1">
        <v>0.3</v>
      </c>
      <c r="B39" s="1">
        <v>1.0997033923980575</v>
      </c>
      <c r="C39" s="1">
        <v>1.2994901748731</v>
      </c>
      <c r="D39" s="1">
        <v>1.2036803919294585</v>
      </c>
      <c r="E39" s="1">
        <v>0.54097698627755331</v>
      </c>
      <c r="F39" s="1">
        <v>1.3227644847490418</v>
      </c>
      <c r="G39" s="1">
        <v>0.58920616005767001</v>
      </c>
      <c r="J39" s="6">
        <v>0.3</v>
      </c>
      <c r="K39" s="7">
        <v>1.0997033923980575</v>
      </c>
      <c r="L39" s="7">
        <f t="shared" si="8"/>
        <v>1.1933077379293962</v>
      </c>
      <c r="M39" s="7">
        <f t="shared" si="11"/>
        <v>8.7617735023502417E-3</v>
      </c>
      <c r="N39" s="7">
        <v>1.2994901748731</v>
      </c>
      <c r="O39" s="7">
        <f t="shared" si="9"/>
        <v>1.1933077379293962</v>
      </c>
      <c r="P39" s="7">
        <f t="shared" si="12"/>
        <v>1.1274709915303651E-2</v>
      </c>
      <c r="Q39" s="7">
        <v>1.2036803919294585</v>
      </c>
      <c r="R39" s="7">
        <f t="shared" si="10"/>
        <v>1.1933077379293962</v>
      </c>
      <c r="S39" s="7">
        <f t="shared" si="13"/>
        <v>1.0759195100501001E-4</v>
      </c>
      <c r="T39" s="7"/>
      <c r="U39" s="7"/>
      <c r="V39" s="7"/>
      <c r="W39" s="7"/>
      <c r="X39" s="8"/>
      <c r="Z39" s="1">
        <v>0.3</v>
      </c>
      <c r="AA39" s="1">
        <v>8.9672389790989182E-2</v>
      </c>
      <c r="AB39" s="1">
        <v>9.033489816589578E-2</v>
      </c>
      <c r="AC39" s="1">
        <v>0.11735413302803764</v>
      </c>
    </row>
    <row r="40" spans="1:32">
      <c r="A40" s="1">
        <v>0.9</v>
      </c>
      <c r="B40" s="1">
        <v>1.1645822612801946</v>
      </c>
      <c r="C40" s="1">
        <v>1.2128254996350984</v>
      </c>
      <c r="D40" s="1">
        <v>1.2633119272198026</v>
      </c>
      <c r="E40" s="1">
        <v>0.49974951627932429</v>
      </c>
      <c r="F40" s="1">
        <v>1.4432273921751648</v>
      </c>
      <c r="G40" s="1">
        <v>0.55240102146008074</v>
      </c>
      <c r="J40" s="6">
        <v>0.9</v>
      </c>
      <c r="K40" s="7">
        <v>1.1645822612801946</v>
      </c>
      <c r="L40" s="7">
        <f t="shared" si="8"/>
        <v>1.2214733934110522</v>
      </c>
      <c r="M40" s="7">
        <f t="shared" si="11"/>
        <v>3.2366009151306996E-3</v>
      </c>
      <c r="N40" s="7">
        <v>1.2128254996350984</v>
      </c>
      <c r="O40" s="7">
        <f t="shared" si="9"/>
        <v>1.2214733934110522</v>
      </c>
      <c r="P40" s="7">
        <f t="shared" si="12"/>
        <v>7.4786066760179835E-5</v>
      </c>
      <c r="Q40" s="7">
        <v>1.2633119272198026</v>
      </c>
      <c r="R40" s="7">
        <f t="shared" si="10"/>
        <v>1.2214733934110522</v>
      </c>
      <c r="S40" s="7">
        <f t="shared" si="13"/>
        <v>1.7504629112659465E-3</v>
      </c>
      <c r="T40" s="7"/>
      <c r="U40" s="7"/>
      <c r="V40" s="7"/>
      <c r="W40" s="7"/>
      <c r="X40" s="8"/>
      <c r="Z40" s="1">
        <v>0.9</v>
      </c>
      <c r="AA40" s="1">
        <v>6.0573029409848884E-2</v>
      </c>
      <c r="AB40" s="1">
        <v>7.9401402449345806E-2</v>
      </c>
      <c r="AC40" s="1">
        <v>9.7546650355409631E-2</v>
      </c>
    </row>
    <row r="41" spans="1:32">
      <c r="A41" s="1">
        <v>1.5</v>
      </c>
      <c r="B41" s="1">
        <v>1.1982318275716233</v>
      </c>
      <c r="C41" s="1">
        <v>1.2687584028546874</v>
      </c>
      <c r="D41" s="1">
        <v>1.2912256586147675</v>
      </c>
      <c r="E41" s="1">
        <v>0.58029459788505888</v>
      </c>
      <c r="F41" s="1">
        <v>1.2622493835751671</v>
      </c>
      <c r="G41" s="1">
        <v>0.60027564119365495</v>
      </c>
      <c r="J41" s="6">
        <v>1.5</v>
      </c>
      <c r="K41" s="7">
        <v>1.1982318275716233</v>
      </c>
      <c r="L41" s="7">
        <f t="shared" si="8"/>
        <v>1.2241538932836566</v>
      </c>
      <c r="M41" s="7">
        <f t="shared" si="11"/>
        <v>6.7195349077897614E-4</v>
      </c>
      <c r="N41" s="7">
        <v>1.2687584028546874</v>
      </c>
      <c r="O41" s="7">
        <f t="shared" si="9"/>
        <v>1.2241538932836566</v>
      </c>
      <c r="P41" s="7">
        <f t="shared" si="12"/>
        <v>1.9895622740721776E-3</v>
      </c>
      <c r="Q41" s="7">
        <v>1.2912256586147675</v>
      </c>
      <c r="R41" s="7">
        <f t="shared" si="10"/>
        <v>1.2241538932836566</v>
      </c>
      <c r="S41" s="7">
        <f t="shared" si="13"/>
        <v>4.4986217046315983E-3</v>
      </c>
      <c r="T41" s="7"/>
      <c r="U41" s="7"/>
      <c r="V41" s="7"/>
      <c r="W41" s="7"/>
      <c r="X41" s="8"/>
      <c r="Z41" s="1">
        <v>1.5</v>
      </c>
      <c r="AA41" s="1">
        <v>0.10580066738798354</v>
      </c>
      <c r="AB41" s="1">
        <v>0.11022637804459771</v>
      </c>
      <c r="AC41" s="1">
        <v>8.8659475483066588E-2</v>
      </c>
    </row>
    <row r="42" spans="1:32">
      <c r="A42" s="1">
        <v>3</v>
      </c>
      <c r="B42" s="1">
        <v>1.1342875180052028</v>
      </c>
      <c r="C42" s="1">
        <v>1.1636939386692191</v>
      </c>
      <c r="D42" s="1">
        <v>1.2965853536242469</v>
      </c>
      <c r="E42" s="1">
        <v>0.48673705393629563</v>
      </c>
      <c r="F42" s="1">
        <v>1.2706613613917688</v>
      </c>
      <c r="G42" s="1">
        <v>0.58658546296310488</v>
      </c>
      <c r="J42" s="9">
        <v>3</v>
      </c>
      <c r="K42" s="10">
        <v>1.1342875180052028</v>
      </c>
      <c r="L42" s="10">
        <f t="shared" si="8"/>
        <v>1.2253763215447668</v>
      </c>
      <c r="M42" s="10">
        <f>(K42-L42)^2</f>
        <v>8.2971701302692966E-3</v>
      </c>
      <c r="N42" s="10">
        <v>1.1636939386692191</v>
      </c>
      <c r="O42" s="10">
        <f t="shared" si="9"/>
        <v>1.2253763215447668</v>
      </c>
      <c r="P42" s="10">
        <f>(N42-O42)^2</f>
        <v>3.8047163572056631E-3</v>
      </c>
      <c r="Q42" s="10">
        <v>1.2965853536242469</v>
      </c>
      <c r="R42" s="10">
        <f t="shared" si="10"/>
        <v>1.2253763215447668</v>
      </c>
      <c r="S42" s="10">
        <f>(Q42-R42)^2</f>
        <v>5.0707262496964174E-3</v>
      </c>
      <c r="T42" s="10"/>
      <c r="U42" s="10"/>
      <c r="V42" s="10"/>
      <c r="W42" s="10"/>
      <c r="X42" s="11"/>
      <c r="Z42" s="1">
        <v>3</v>
      </c>
      <c r="AA42" s="1">
        <v>9.7666808100632385E-2</v>
      </c>
      <c r="AB42" s="1">
        <v>8.5003892960320432E-2</v>
      </c>
      <c r="AC42" s="1">
        <v>8.4098770747252263E-2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1AE2-154B-AB4E-ADC9-ACB1FEF7C4EF}">
  <dimension ref="A3:AB30"/>
  <sheetViews>
    <sheetView zoomScale="75" workbookViewId="0">
      <selection activeCell="AB6" activeCellId="8" sqref="D6:D25 G6:G25 J6:J25 M6:M25 P6:P25 S6:S25 V6:V25 Y6:Y25 AB6:AB25"/>
    </sheetView>
  </sheetViews>
  <sheetFormatPr baseColWidth="10" defaultRowHeight="16"/>
  <cols>
    <col min="1" max="16384" width="10.7109375" style="1"/>
  </cols>
  <sheetData>
    <row r="3" spans="1:28">
      <c r="B3" s="1" t="s">
        <v>13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>
      <c r="A6" s="1">
        <v>1</v>
      </c>
      <c r="B6" s="1">
        <v>4441.9709999999995</v>
      </c>
      <c r="C6" s="1">
        <v>2396.681</v>
      </c>
      <c r="D6" s="1">
        <f>C6/B6</f>
        <v>0.53955350001159397</v>
      </c>
      <c r="E6" s="1">
        <v>3377.3910000000001</v>
      </c>
      <c r="F6" s="1">
        <v>1990.797</v>
      </c>
      <c r="G6" s="1">
        <f>F6/E6</f>
        <v>0.58944818648477482</v>
      </c>
      <c r="H6" s="1">
        <v>3808.3330000000001</v>
      </c>
      <c r="I6" s="1">
        <v>2906.0430000000001</v>
      </c>
      <c r="J6" s="1">
        <f>I6/H6</f>
        <v>0.76307481514878028</v>
      </c>
      <c r="K6" s="1">
        <v>3929.232</v>
      </c>
      <c r="L6" s="1">
        <v>2317.884</v>
      </c>
      <c r="M6" s="1">
        <f>L6/K6</f>
        <v>0.58990764607434731</v>
      </c>
      <c r="N6" s="1">
        <v>2214.5219999999999</v>
      </c>
      <c r="O6" s="1">
        <v>2138.3330000000001</v>
      </c>
      <c r="P6" s="1">
        <f>O6/N6</f>
        <v>0.96559573578406543</v>
      </c>
      <c r="Q6" s="1">
        <v>1796.8409999999999</v>
      </c>
      <c r="R6" s="1">
        <v>2481.116</v>
      </c>
      <c r="S6" s="1">
        <f>R6/Q6</f>
        <v>1.3808211188413444</v>
      </c>
      <c r="T6" s="1">
        <v>1441.58</v>
      </c>
      <c r="U6" s="1">
        <v>1821.5070000000001</v>
      </c>
      <c r="V6" s="1">
        <f>U6/T6</f>
        <v>1.2635490226002026</v>
      </c>
      <c r="W6" s="1">
        <v>2080.5940000000001</v>
      </c>
      <c r="X6" s="1">
        <v>2214.5650000000001</v>
      </c>
      <c r="Y6" s="1">
        <f>X6/W6</f>
        <v>1.0643907461042375</v>
      </c>
      <c r="Z6" s="1">
        <v>1561.3910000000001</v>
      </c>
      <c r="AA6" s="1">
        <v>1844.261</v>
      </c>
      <c r="AB6" s="1">
        <f>AA6/Z6</f>
        <v>1.1811653839429073</v>
      </c>
    </row>
    <row r="7" spans="1:28">
      <c r="A7" s="1">
        <v>2</v>
      </c>
      <c r="B7" s="1">
        <v>4514.7969999999996</v>
      </c>
      <c r="C7" s="1">
        <v>2451.7829999999999</v>
      </c>
      <c r="D7" s="1">
        <f t="shared" ref="D7:D24" si="0">C7/B7</f>
        <v>0.54305498120956497</v>
      </c>
      <c r="E7" s="1">
        <v>3503.652</v>
      </c>
      <c r="F7" s="1">
        <v>2132.145</v>
      </c>
      <c r="G7" s="1">
        <f t="shared" ref="G7:G24" si="1">F7/E7</f>
        <v>0.60854930797921714</v>
      </c>
      <c r="H7" s="1">
        <v>3541.2460000000001</v>
      </c>
      <c r="I7" s="1">
        <v>2133.6669999999999</v>
      </c>
      <c r="J7" s="1">
        <f t="shared" ref="J7:J24" si="2">I7/H7</f>
        <v>0.60251871798796242</v>
      </c>
      <c r="K7" s="1">
        <v>4256.7389999999996</v>
      </c>
      <c r="L7" s="1">
        <v>2384.87</v>
      </c>
      <c r="M7" s="1">
        <f t="shared" ref="M7:M24" si="3">L7/K7</f>
        <v>0.56025751167736615</v>
      </c>
      <c r="N7" s="1">
        <v>2217.2460000000001</v>
      </c>
      <c r="O7" s="1">
        <v>2328.3040000000001</v>
      </c>
      <c r="P7" s="1">
        <f t="shared" ref="P7:P24" si="4">O7/N7</f>
        <v>1.0500882626465444</v>
      </c>
      <c r="Q7" s="1">
        <v>1752.6959999999999</v>
      </c>
      <c r="R7" s="1">
        <v>2413.87</v>
      </c>
      <c r="S7" s="1">
        <f t="shared" ref="S7:S24" si="5">R7/Q7</f>
        <v>1.3772325605809563</v>
      </c>
      <c r="T7" s="1">
        <v>1516.5070000000001</v>
      </c>
      <c r="U7" s="1">
        <v>1933.2460000000001</v>
      </c>
      <c r="V7" s="1">
        <f t="shared" ref="V7:V24" si="6">U7/T7</f>
        <v>1.2748018967271499</v>
      </c>
      <c r="W7" s="1">
        <v>1922.5509999999999</v>
      </c>
      <c r="X7" s="1">
        <v>2559.087</v>
      </c>
      <c r="Y7" s="1">
        <f t="shared" ref="Y7:Y24" si="7">X7/W7</f>
        <v>1.3310892662925458</v>
      </c>
      <c r="Z7" s="1">
        <v>1849.5650000000001</v>
      </c>
      <c r="AA7" s="1">
        <v>1964.4059999999999</v>
      </c>
      <c r="AB7" s="1">
        <f t="shared" ref="AB7:AB24" si="8">AA7/Z7</f>
        <v>1.0620908159486149</v>
      </c>
    </row>
    <row r="8" spans="1:28">
      <c r="A8" s="1">
        <v>3</v>
      </c>
      <c r="B8" s="1">
        <v>4886.87</v>
      </c>
      <c r="C8" s="1">
        <v>2714.6089999999999</v>
      </c>
      <c r="D8" s="1">
        <f t="shared" si="0"/>
        <v>0.55549032407246357</v>
      </c>
      <c r="E8" s="1">
        <v>3247.4349999999999</v>
      </c>
      <c r="F8" s="1">
        <v>2138.4349999999999</v>
      </c>
      <c r="G8" s="1">
        <f t="shared" si="1"/>
        <v>0.65849970823126558</v>
      </c>
      <c r="H8" s="1">
        <v>3656.4929999999999</v>
      </c>
      <c r="I8" s="1">
        <v>2185.9569999999999</v>
      </c>
      <c r="J8" s="1">
        <f t="shared" si="2"/>
        <v>0.59782884857156837</v>
      </c>
      <c r="K8" s="1">
        <v>3964.2170000000001</v>
      </c>
      <c r="L8" s="1">
        <v>2242.971</v>
      </c>
      <c r="M8" s="1">
        <f t="shared" si="3"/>
        <v>0.56580429376091168</v>
      </c>
      <c r="N8" s="1">
        <v>2396.826</v>
      </c>
      <c r="O8" s="1">
        <v>2480.942</v>
      </c>
      <c r="P8" s="1">
        <f t="shared" si="4"/>
        <v>1.035094746135097</v>
      </c>
      <c r="Q8" s="1">
        <v>1519.4639999999999</v>
      </c>
      <c r="R8" s="1">
        <v>2055.5940000000001</v>
      </c>
      <c r="S8" s="1">
        <f t="shared" si="5"/>
        <v>1.3528415283284105</v>
      </c>
      <c r="T8" s="1">
        <v>1335.4349999999999</v>
      </c>
      <c r="U8" s="1">
        <v>1626.6089999999999</v>
      </c>
      <c r="V8" s="1">
        <f t="shared" si="6"/>
        <v>1.2180368194633209</v>
      </c>
      <c r="W8" s="1">
        <v>1646.855</v>
      </c>
      <c r="X8" s="1">
        <v>2084.42</v>
      </c>
      <c r="Y8" s="1">
        <f t="shared" si="7"/>
        <v>1.2656973443320754</v>
      </c>
      <c r="Z8" s="1">
        <v>1921.0429999999999</v>
      </c>
      <c r="AA8" s="1">
        <v>2039.348</v>
      </c>
      <c r="AB8" s="1">
        <f t="shared" si="8"/>
        <v>1.0615837334198142</v>
      </c>
    </row>
    <row r="9" spans="1:28">
      <c r="A9" s="1">
        <v>4</v>
      </c>
      <c r="B9" s="1">
        <v>4473.826</v>
      </c>
      <c r="C9" s="1">
        <v>2279.826</v>
      </c>
      <c r="D9" s="1">
        <f t="shared" si="0"/>
        <v>0.50959201363665019</v>
      </c>
      <c r="E9" s="1">
        <v>3481.913</v>
      </c>
      <c r="F9" s="1">
        <v>1959.319</v>
      </c>
      <c r="G9" s="1">
        <f t="shared" si="1"/>
        <v>0.56271337049489745</v>
      </c>
      <c r="H9" s="1">
        <v>3789.5219999999999</v>
      </c>
      <c r="I9" s="1">
        <v>2596.2750000000001</v>
      </c>
      <c r="J9" s="1">
        <f t="shared" si="2"/>
        <v>0.68511938972778097</v>
      </c>
      <c r="K9" s="1">
        <v>3277.3620000000001</v>
      </c>
      <c r="L9" s="1">
        <v>2136.9279999999999</v>
      </c>
      <c r="M9" s="1">
        <f t="shared" si="3"/>
        <v>0.65202684354062801</v>
      </c>
      <c r="N9" s="1">
        <v>2216.232</v>
      </c>
      <c r="O9" s="1">
        <v>2786.7829999999999</v>
      </c>
      <c r="P9" s="1">
        <f t="shared" si="4"/>
        <v>1.2574419104137111</v>
      </c>
      <c r="Q9" s="1">
        <v>1694.261</v>
      </c>
      <c r="R9" s="1">
        <v>2142.058</v>
      </c>
      <c r="S9" s="1">
        <f t="shared" si="5"/>
        <v>1.2643022533128012</v>
      </c>
      <c r="T9" s="1">
        <v>1370.623</v>
      </c>
      <c r="U9" s="1">
        <v>1682.4490000000001</v>
      </c>
      <c r="V9" s="1">
        <f t="shared" si="6"/>
        <v>1.2275067615237742</v>
      </c>
      <c r="W9" s="1">
        <v>1682.87</v>
      </c>
      <c r="X9" s="1">
        <v>2466.5650000000001</v>
      </c>
      <c r="Y9" s="1">
        <f t="shared" si="7"/>
        <v>1.4656895660389693</v>
      </c>
      <c r="Z9" s="1">
        <v>1690.058</v>
      </c>
      <c r="AA9" s="1">
        <v>2000.9570000000001</v>
      </c>
      <c r="AB9" s="1">
        <f t="shared" si="8"/>
        <v>1.1839575919879672</v>
      </c>
    </row>
    <row r="10" spans="1:28">
      <c r="A10" s="1">
        <v>5</v>
      </c>
      <c r="B10" s="1">
        <v>4577.4639999999999</v>
      </c>
      <c r="C10" s="1">
        <v>2628.116</v>
      </c>
      <c r="D10" s="1">
        <f t="shared" si="0"/>
        <v>0.5741423635445303</v>
      </c>
      <c r="E10" s="1">
        <v>4000.3620000000001</v>
      </c>
      <c r="F10" s="1">
        <v>1965.9570000000001</v>
      </c>
      <c r="G10" s="1">
        <f t="shared" si="1"/>
        <v>0.49144477424793059</v>
      </c>
      <c r="H10" s="1">
        <v>3914.623</v>
      </c>
      <c r="I10" s="1">
        <v>2610.884</v>
      </c>
      <c r="J10" s="1">
        <f t="shared" si="2"/>
        <v>0.6669566903377413</v>
      </c>
      <c r="K10" s="1">
        <v>3948.826</v>
      </c>
      <c r="L10" s="1">
        <v>2414.2750000000001</v>
      </c>
      <c r="M10" s="1">
        <f t="shared" si="3"/>
        <v>0.61139057532542584</v>
      </c>
      <c r="N10" s="1">
        <v>2181.1590000000001</v>
      </c>
      <c r="O10" s="1">
        <v>2632.2750000000001</v>
      </c>
      <c r="P10" s="1">
        <f t="shared" si="4"/>
        <v>1.2068239866969808</v>
      </c>
      <c r="Q10" s="1">
        <v>1719.7249999999999</v>
      </c>
      <c r="R10" s="1">
        <v>2030.4349999999999</v>
      </c>
      <c r="S10" s="1">
        <f t="shared" si="5"/>
        <v>1.1806742357062903</v>
      </c>
      <c r="T10" s="1">
        <v>1300.4059999999999</v>
      </c>
      <c r="U10" s="1">
        <v>1529</v>
      </c>
      <c r="V10" s="1">
        <f t="shared" si="6"/>
        <v>1.175786638941992</v>
      </c>
      <c r="W10" s="1">
        <v>1752.5219999999999</v>
      </c>
      <c r="X10" s="1">
        <v>2355.348</v>
      </c>
      <c r="Y10" s="1">
        <f t="shared" si="7"/>
        <v>1.3439762810395532</v>
      </c>
      <c r="Z10" s="1">
        <v>1952.623</v>
      </c>
      <c r="AA10" s="1">
        <v>1947.261</v>
      </c>
      <c r="AB10" s="1">
        <f t="shared" si="8"/>
        <v>0.99725395019929597</v>
      </c>
    </row>
    <row r="11" spans="1:28">
      <c r="A11" s="1">
        <v>6</v>
      </c>
      <c r="B11" s="1">
        <v>3221.0140000000001</v>
      </c>
      <c r="C11" s="1">
        <v>2293.087</v>
      </c>
      <c r="D11" s="1">
        <f t="shared" si="0"/>
        <v>0.7119146330938021</v>
      </c>
      <c r="E11" s="1">
        <v>3108.029</v>
      </c>
      <c r="F11" s="1">
        <v>2149.058</v>
      </c>
      <c r="G11" s="1">
        <f t="shared" si="1"/>
        <v>0.69145365117249546</v>
      </c>
      <c r="H11" s="1">
        <v>3527.203</v>
      </c>
      <c r="I11" s="1">
        <v>2305.348</v>
      </c>
      <c r="J11" s="1">
        <f t="shared" si="2"/>
        <v>0.65359096145019158</v>
      </c>
      <c r="K11" s="1">
        <v>3149.1590000000001</v>
      </c>
      <c r="L11" s="1">
        <v>2460.9569999999999</v>
      </c>
      <c r="M11" s="1">
        <f t="shared" si="3"/>
        <v>0.78146482918137816</v>
      </c>
      <c r="N11" s="1">
        <v>1672.3330000000001</v>
      </c>
      <c r="O11" s="1">
        <v>2504.7829999999999</v>
      </c>
      <c r="P11" s="1">
        <f t="shared" si="4"/>
        <v>1.4977776555267401</v>
      </c>
      <c r="Q11" s="1">
        <v>1654.145</v>
      </c>
      <c r="R11" s="1">
        <v>2177.42</v>
      </c>
      <c r="S11" s="1">
        <f t="shared" si="5"/>
        <v>1.3163416750043073</v>
      </c>
      <c r="T11" s="1">
        <v>1502.5650000000001</v>
      </c>
      <c r="U11" s="1">
        <v>1785.116</v>
      </c>
      <c r="V11" s="1">
        <f t="shared" si="6"/>
        <v>1.188045775057984</v>
      </c>
      <c r="W11" s="1">
        <v>1762.681</v>
      </c>
      <c r="X11" s="1">
        <v>2241.8119999999999</v>
      </c>
      <c r="Y11" s="1">
        <f t="shared" si="7"/>
        <v>1.2718194613772995</v>
      </c>
      <c r="Z11" s="1">
        <v>1982.4349999999999</v>
      </c>
      <c r="AA11" s="1">
        <v>2152.9279999999999</v>
      </c>
      <c r="AB11" s="1">
        <f t="shared" si="8"/>
        <v>1.0860018109042666</v>
      </c>
    </row>
    <row r="12" spans="1:28">
      <c r="A12" s="1">
        <v>7</v>
      </c>
      <c r="B12" s="1">
        <v>3490.4059999999999</v>
      </c>
      <c r="C12" s="1">
        <v>2530.3330000000001</v>
      </c>
      <c r="D12" s="1">
        <f t="shared" si="0"/>
        <v>0.72493944830486767</v>
      </c>
      <c r="E12" s="1">
        <v>3431.029</v>
      </c>
      <c r="F12" s="1">
        <v>2487.7539999999999</v>
      </c>
      <c r="G12" s="1">
        <f t="shared" si="1"/>
        <v>0.72507518881361832</v>
      </c>
      <c r="H12" s="1">
        <v>3733.0720000000001</v>
      </c>
      <c r="I12" s="1">
        <v>2894.261</v>
      </c>
      <c r="J12" s="1">
        <f t="shared" si="2"/>
        <v>0.77530275333559062</v>
      </c>
      <c r="K12" s="1">
        <v>3164.029</v>
      </c>
      <c r="L12" s="1">
        <v>2296.145</v>
      </c>
      <c r="M12" s="1">
        <f t="shared" si="3"/>
        <v>0.72570289336791793</v>
      </c>
      <c r="N12" s="1">
        <v>2004.4780000000001</v>
      </c>
      <c r="O12" s="1">
        <v>2473.681</v>
      </c>
      <c r="P12" s="1">
        <f t="shared" si="4"/>
        <v>1.234077400699833</v>
      </c>
      <c r="Q12" s="1">
        <v>1634.145</v>
      </c>
      <c r="R12" s="1">
        <v>2214.0140000000001</v>
      </c>
      <c r="S12" s="1">
        <f t="shared" si="5"/>
        <v>1.3548455002463062</v>
      </c>
      <c r="T12" s="1">
        <v>1518.3040000000001</v>
      </c>
      <c r="U12" s="1">
        <v>1766.116</v>
      </c>
      <c r="V12" s="1">
        <f t="shared" si="6"/>
        <v>1.1632163255843362</v>
      </c>
      <c r="W12" s="1">
        <v>1835.029</v>
      </c>
      <c r="X12" s="1">
        <v>2172.1010000000001</v>
      </c>
      <c r="Y12" s="1">
        <f t="shared" si="7"/>
        <v>1.1836875602510915</v>
      </c>
      <c r="Z12" s="1">
        <v>1685.855</v>
      </c>
      <c r="AA12" s="1">
        <v>1877.5219999999999</v>
      </c>
      <c r="AB12" s="1">
        <f t="shared" si="8"/>
        <v>1.1136912723810766</v>
      </c>
    </row>
    <row r="13" spans="1:28">
      <c r="A13" s="1">
        <v>8</v>
      </c>
      <c r="B13" s="1">
        <v>4477.3770000000004</v>
      </c>
      <c r="C13" s="1">
        <v>3086.9859999999999</v>
      </c>
      <c r="D13" s="1">
        <f t="shared" si="0"/>
        <v>0.6894630494595384</v>
      </c>
      <c r="E13" s="1">
        <v>4129.4059999999999</v>
      </c>
      <c r="F13" s="1">
        <v>2799.145</v>
      </c>
      <c r="G13" s="1">
        <f t="shared" si="1"/>
        <v>0.67785657307612768</v>
      </c>
      <c r="H13" s="1">
        <v>3464.2170000000001</v>
      </c>
      <c r="I13" s="1">
        <v>2778.0720000000001</v>
      </c>
      <c r="J13" s="1">
        <f t="shared" si="2"/>
        <v>0.80193359711588508</v>
      </c>
      <c r="K13" s="1">
        <v>3168.232</v>
      </c>
      <c r="L13" s="1">
        <v>2419.4639999999999</v>
      </c>
      <c r="M13" s="1">
        <f t="shared" si="3"/>
        <v>0.76366377209749792</v>
      </c>
      <c r="N13" s="1">
        <v>3025.7249999999999</v>
      </c>
      <c r="O13" s="1">
        <v>2561.319</v>
      </c>
      <c r="P13" s="1">
        <f t="shared" si="4"/>
        <v>0.84651414123887669</v>
      </c>
      <c r="Q13" s="1">
        <v>2059.7829999999999</v>
      </c>
      <c r="R13" s="1">
        <v>2562.971</v>
      </c>
      <c r="S13" s="1">
        <f t="shared" si="5"/>
        <v>1.2442917530633082</v>
      </c>
      <c r="T13" s="1">
        <v>1427.203</v>
      </c>
      <c r="U13" s="1">
        <v>1555.058</v>
      </c>
      <c r="V13" s="1">
        <f t="shared" si="6"/>
        <v>1.0895843128132439</v>
      </c>
      <c r="W13" s="1">
        <v>1854.3330000000001</v>
      </c>
      <c r="X13" s="1">
        <v>1998.5650000000001</v>
      </c>
      <c r="Y13" s="1">
        <f t="shared" si="7"/>
        <v>1.0777810673703159</v>
      </c>
      <c r="Z13" s="1">
        <v>1428.8409999999999</v>
      </c>
      <c r="AA13" s="1">
        <v>1790.1010000000001</v>
      </c>
      <c r="AB13" s="1">
        <f t="shared" si="8"/>
        <v>1.2528342901694451</v>
      </c>
    </row>
    <row r="14" spans="1:28">
      <c r="A14" s="1">
        <v>9</v>
      </c>
      <c r="B14" s="1">
        <v>4496.5219999999999</v>
      </c>
      <c r="C14" s="1">
        <v>2421.319</v>
      </c>
      <c r="D14" s="1">
        <f t="shared" si="0"/>
        <v>0.53848707956949837</v>
      </c>
      <c r="E14" s="1">
        <v>4193.2169999999996</v>
      </c>
      <c r="F14" s="1">
        <v>2565.739</v>
      </c>
      <c r="G14" s="1">
        <f t="shared" si="1"/>
        <v>0.61187842174635854</v>
      </c>
      <c r="H14" s="1">
        <v>2848.4639999999999</v>
      </c>
      <c r="I14" s="1">
        <v>2151.348</v>
      </c>
      <c r="J14" s="1">
        <f t="shared" si="2"/>
        <v>0.75526599598941746</v>
      </c>
      <c r="K14" s="1">
        <v>2746.261</v>
      </c>
      <c r="L14" s="1">
        <v>2102.5070000000001</v>
      </c>
      <c r="M14" s="1">
        <f t="shared" si="3"/>
        <v>0.76558892253868083</v>
      </c>
      <c r="N14" s="1">
        <v>2490.4349999999999</v>
      </c>
      <c r="O14" s="1">
        <v>2423.942</v>
      </c>
      <c r="P14" s="1">
        <f t="shared" si="4"/>
        <v>0.97330064828032048</v>
      </c>
      <c r="Q14" s="1">
        <v>1621.42</v>
      </c>
      <c r="R14" s="1">
        <v>2079.6959999999999</v>
      </c>
      <c r="S14" s="1">
        <f t="shared" si="5"/>
        <v>1.2826386747418927</v>
      </c>
      <c r="T14" s="1">
        <v>1626.623</v>
      </c>
      <c r="U14" s="1">
        <v>1964.3330000000001</v>
      </c>
      <c r="V14" s="1">
        <f t="shared" si="6"/>
        <v>1.207614179806876</v>
      </c>
      <c r="W14" s="1">
        <v>1771.5070000000001</v>
      </c>
      <c r="X14" s="1">
        <v>1941.5940000000001</v>
      </c>
      <c r="Y14" s="1">
        <f t="shared" si="7"/>
        <v>1.0960126039580989</v>
      </c>
      <c r="Z14" s="1">
        <v>1994.0719999999999</v>
      </c>
      <c r="AA14" s="1">
        <v>2614.4780000000001</v>
      </c>
      <c r="AB14" s="1">
        <f t="shared" si="8"/>
        <v>1.3111251750187558</v>
      </c>
    </row>
    <row r="15" spans="1:28">
      <c r="A15" s="1">
        <v>10</v>
      </c>
      <c r="B15" s="1">
        <v>4267.2030000000004</v>
      </c>
      <c r="C15" s="1">
        <v>2530.42</v>
      </c>
      <c r="D15" s="1">
        <f t="shared" si="0"/>
        <v>0.59299264647123651</v>
      </c>
      <c r="E15" s="1">
        <v>4169.4059999999999</v>
      </c>
      <c r="F15" s="1">
        <v>2729.6089999999999</v>
      </c>
      <c r="G15" s="1">
        <f t="shared" si="1"/>
        <v>0.65467574997493649</v>
      </c>
      <c r="H15" s="1">
        <v>2836.87</v>
      </c>
      <c r="I15" s="1">
        <v>2108.5509999999999</v>
      </c>
      <c r="J15" s="1">
        <f t="shared" si="2"/>
        <v>0.74326669886177377</v>
      </c>
      <c r="K15" s="1">
        <v>4250.6959999999999</v>
      </c>
      <c r="L15" s="1">
        <v>3005.4929999999999</v>
      </c>
      <c r="M15" s="1">
        <f t="shared" si="3"/>
        <v>0.70705903221495958</v>
      </c>
      <c r="N15" s="1">
        <v>2527.623</v>
      </c>
      <c r="O15" s="1">
        <v>2397.9279999999999</v>
      </c>
      <c r="P15" s="1">
        <f t="shared" si="4"/>
        <v>0.94868894609678733</v>
      </c>
      <c r="Q15" s="1">
        <v>1813.6669999999999</v>
      </c>
      <c r="R15" s="1">
        <v>2025.826</v>
      </c>
      <c r="S15" s="1">
        <f t="shared" si="5"/>
        <v>1.1169779237313135</v>
      </c>
      <c r="T15" s="1">
        <v>1599.7539999999999</v>
      </c>
      <c r="U15" s="1">
        <v>2068.0140000000001</v>
      </c>
      <c r="V15" s="1">
        <f t="shared" si="6"/>
        <v>1.2927075037787061</v>
      </c>
      <c r="W15" s="1">
        <v>1969.116</v>
      </c>
      <c r="X15" s="1">
        <v>2610.855</v>
      </c>
      <c r="Y15" s="1">
        <f t="shared" si="7"/>
        <v>1.3259020799180952</v>
      </c>
      <c r="Z15" s="1">
        <v>1440.29</v>
      </c>
      <c r="AA15" s="1">
        <v>1681.1590000000001</v>
      </c>
      <c r="AB15" s="1">
        <f t="shared" si="8"/>
        <v>1.167236459324164</v>
      </c>
    </row>
    <row r="16" spans="1:28">
      <c r="A16" s="1">
        <v>11</v>
      </c>
      <c r="B16" s="1">
        <v>3713.203</v>
      </c>
      <c r="C16" s="1">
        <v>2401.42</v>
      </c>
      <c r="D16" s="1">
        <f t="shared" si="0"/>
        <v>0.64672467408865075</v>
      </c>
      <c r="E16" s="1">
        <v>3767.9279999999999</v>
      </c>
      <c r="F16" s="1">
        <v>2290.5070000000001</v>
      </c>
      <c r="G16" s="1">
        <f t="shared" si="1"/>
        <v>0.60789563919480416</v>
      </c>
      <c r="H16" s="1">
        <v>3140.6089999999999</v>
      </c>
      <c r="I16" s="1">
        <v>2549.3620000000001</v>
      </c>
      <c r="J16" s="1">
        <f t="shared" si="2"/>
        <v>0.81174128966706782</v>
      </c>
      <c r="K16" s="1">
        <v>3631.319</v>
      </c>
      <c r="L16" s="1">
        <v>3103.9279999999999</v>
      </c>
      <c r="M16" s="1">
        <f t="shared" si="3"/>
        <v>0.8547659954964022</v>
      </c>
      <c r="N16" s="1">
        <v>3055.29</v>
      </c>
      <c r="O16" s="1">
        <v>2387.29</v>
      </c>
      <c r="P16" s="1">
        <f t="shared" si="4"/>
        <v>0.78136281662297191</v>
      </c>
      <c r="Q16" s="1">
        <v>1638.029</v>
      </c>
      <c r="R16" s="1">
        <v>2158.087</v>
      </c>
      <c r="S16" s="1">
        <f t="shared" si="5"/>
        <v>1.3174901054865329</v>
      </c>
      <c r="T16" s="1">
        <v>1575.087</v>
      </c>
      <c r="U16" s="1">
        <v>1809.42</v>
      </c>
      <c r="V16" s="1">
        <f t="shared" si="6"/>
        <v>1.1487746391151727</v>
      </c>
      <c r="W16" s="1">
        <v>1894.1010000000001</v>
      </c>
      <c r="X16" s="1">
        <v>2544</v>
      </c>
      <c r="Y16" s="1">
        <f t="shared" si="7"/>
        <v>1.3431173944789638</v>
      </c>
      <c r="Z16" s="1">
        <v>1515.2750000000001</v>
      </c>
      <c r="AA16" s="1">
        <v>2120.0430000000001</v>
      </c>
      <c r="AB16" s="1">
        <f t="shared" si="8"/>
        <v>1.3991143521802973</v>
      </c>
    </row>
    <row r="17" spans="1:28">
      <c r="A17" s="1">
        <v>12</v>
      </c>
      <c r="B17" s="1">
        <v>3615.5360000000001</v>
      </c>
      <c r="C17" s="1">
        <v>1954.203</v>
      </c>
      <c r="D17" s="1">
        <f t="shared" si="0"/>
        <v>0.5405016019754747</v>
      </c>
      <c r="E17" s="1">
        <v>3467.7829999999999</v>
      </c>
      <c r="F17" s="1">
        <v>2353.826</v>
      </c>
      <c r="G17" s="1">
        <f t="shared" si="1"/>
        <v>0.67876969233657358</v>
      </c>
      <c r="H17" s="1">
        <v>3682.6669999999999</v>
      </c>
      <c r="I17" s="1">
        <v>2324.5070000000001</v>
      </c>
      <c r="J17" s="1">
        <f t="shared" si="2"/>
        <v>0.63120206089771358</v>
      </c>
      <c r="K17" s="1">
        <v>4534.942</v>
      </c>
      <c r="L17" s="1">
        <v>2723.1010000000001</v>
      </c>
      <c r="M17" s="1">
        <f t="shared" si="3"/>
        <v>0.60047096522954435</v>
      </c>
      <c r="N17" s="1">
        <v>2371.029</v>
      </c>
      <c r="O17" s="1">
        <v>2465.942</v>
      </c>
      <c r="P17" s="1">
        <f t="shared" si="4"/>
        <v>1.0400302990811163</v>
      </c>
      <c r="Q17" s="1">
        <v>1459.8989999999999</v>
      </c>
      <c r="R17" s="1">
        <v>1973.2750000000001</v>
      </c>
      <c r="S17" s="1">
        <f t="shared" si="5"/>
        <v>1.3516517238521297</v>
      </c>
      <c r="T17" s="1">
        <v>1212.232</v>
      </c>
      <c r="U17" s="1">
        <v>1617.5509999999999</v>
      </c>
      <c r="V17" s="1">
        <f t="shared" si="6"/>
        <v>1.334357614714015</v>
      </c>
      <c r="W17" s="1">
        <v>2020.5360000000001</v>
      </c>
      <c r="X17" s="1">
        <v>1808.623</v>
      </c>
      <c r="Y17" s="1">
        <f t="shared" si="7"/>
        <v>0.89512040369486112</v>
      </c>
      <c r="Z17" s="1">
        <v>1783</v>
      </c>
      <c r="AA17" s="1">
        <v>2226.942</v>
      </c>
      <c r="AB17" s="1">
        <f t="shared" si="8"/>
        <v>1.2489859786876052</v>
      </c>
    </row>
    <row r="18" spans="1:28">
      <c r="A18" s="1">
        <v>13</v>
      </c>
      <c r="B18" s="1">
        <v>4425.5360000000001</v>
      </c>
      <c r="C18" s="1">
        <v>2519.739</v>
      </c>
      <c r="D18" s="1">
        <f t="shared" si="0"/>
        <v>0.56936357539516114</v>
      </c>
      <c r="E18" s="1">
        <v>3807.855</v>
      </c>
      <c r="F18" s="1">
        <v>2076.1590000000001</v>
      </c>
      <c r="G18" s="1">
        <f t="shared" si="1"/>
        <v>0.54523058257207802</v>
      </c>
      <c r="H18" s="1">
        <v>3760</v>
      </c>
      <c r="I18" s="1">
        <v>3104.42</v>
      </c>
      <c r="J18" s="1">
        <f t="shared" si="2"/>
        <v>0.82564361702127664</v>
      </c>
      <c r="K18" s="1">
        <v>3681.8409999999999</v>
      </c>
      <c r="L18" s="1">
        <v>2669.203</v>
      </c>
      <c r="M18" s="1">
        <f t="shared" si="3"/>
        <v>0.72496422306123487</v>
      </c>
      <c r="N18" s="1">
        <v>2380.8409999999999</v>
      </c>
      <c r="O18" s="1">
        <v>2582.9569999999999</v>
      </c>
      <c r="P18" s="1">
        <f t="shared" si="4"/>
        <v>1.084892691280098</v>
      </c>
      <c r="Q18" s="1">
        <v>1521.7829999999999</v>
      </c>
      <c r="R18" s="1">
        <v>1840.261</v>
      </c>
      <c r="S18" s="1">
        <f t="shared" si="5"/>
        <v>1.209279509627851</v>
      </c>
      <c r="T18" s="1">
        <v>1872.9570000000001</v>
      </c>
      <c r="U18" s="1">
        <v>2013.8989999999999</v>
      </c>
      <c r="V18" s="1">
        <f t="shared" si="6"/>
        <v>1.0752510602218843</v>
      </c>
      <c r="W18" s="1">
        <v>1815.0429999999999</v>
      </c>
      <c r="X18" s="1">
        <v>2075.8119999999999</v>
      </c>
      <c r="Y18" s="1">
        <f t="shared" si="7"/>
        <v>1.143670976390091</v>
      </c>
      <c r="Z18" s="1">
        <v>1724.5360000000001</v>
      </c>
      <c r="AA18" s="1">
        <v>1955.2460000000001</v>
      </c>
      <c r="AB18" s="1">
        <f t="shared" si="8"/>
        <v>1.1337809126628844</v>
      </c>
    </row>
    <row r="19" spans="1:28">
      <c r="A19" s="1">
        <v>14</v>
      </c>
      <c r="B19" s="1">
        <v>3647.7249999999999</v>
      </c>
      <c r="C19" s="1">
        <v>2427.261</v>
      </c>
      <c r="D19" s="1">
        <f t="shared" si="0"/>
        <v>0.66541776038489742</v>
      </c>
      <c r="E19" s="1">
        <v>3581.087</v>
      </c>
      <c r="F19" s="1">
        <v>2479.6959999999999</v>
      </c>
      <c r="G19" s="1">
        <f t="shared" si="1"/>
        <v>0.69244226683127219</v>
      </c>
      <c r="H19" s="1">
        <v>3437.1590000000001</v>
      </c>
      <c r="I19" s="1">
        <v>2683.6959999999999</v>
      </c>
      <c r="J19" s="1">
        <f t="shared" si="2"/>
        <v>0.78078901790694</v>
      </c>
      <c r="K19" s="1">
        <v>4115.6959999999999</v>
      </c>
      <c r="L19" s="1">
        <v>2497.652</v>
      </c>
      <c r="M19" s="1">
        <f t="shared" si="3"/>
        <v>0.60686017626180366</v>
      </c>
      <c r="N19" s="1">
        <v>2383.203</v>
      </c>
      <c r="O19" s="1">
        <v>2858.116</v>
      </c>
      <c r="P19" s="1">
        <f t="shared" si="4"/>
        <v>1.1992750932253777</v>
      </c>
      <c r="Q19" s="1">
        <v>1363.3330000000001</v>
      </c>
      <c r="R19" s="1">
        <v>2082.797</v>
      </c>
      <c r="S19" s="1">
        <f t="shared" si="5"/>
        <v>1.5277243344069276</v>
      </c>
      <c r="T19" s="1">
        <v>1238.5509999999999</v>
      </c>
      <c r="U19" s="1">
        <v>1654.797</v>
      </c>
      <c r="V19" s="1">
        <f t="shared" si="6"/>
        <v>1.3360749779379291</v>
      </c>
      <c r="W19" s="1">
        <v>1717.4639999999999</v>
      </c>
      <c r="X19" s="1">
        <v>1987.4349999999999</v>
      </c>
      <c r="Y19" s="1">
        <f t="shared" si="7"/>
        <v>1.157191650014207</v>
      </c>
      <c r="Z19" s="1">
        <v>1740.5219999999999</v>
      </c>
      <c r="AA19" s="1">
        <v>1903.1590000000001</v>
      </c>
      <c r="AB19" s="1">
        <f t="shared" si="8"/>
        <v>1.0934415077775519</v>
      </c>
    </row>
    <row r="20" spans="1:28">
      <c r="A20" s="1">
        <v>15</v>
      </c>
      <c r="B20" s="1">
        <v>4194.7539999999999</v>
      </c>
      <c r="C20" s="1">
        <v>2891.2460000000001</v>
      </c>
      <c r="D20" s="1">
        <f t="shared" si="0"/>
        <v>0.68925281434858876</v>
      </c>
      <c r="E20" s="1">
        <v>3669.232</v>
      </c>
      <c r="F20" s="1">
        <v>2774.5940000000001</v>
      </c>
      <c r="G20" s="1">
        <f t="shared" si="1"/>
        <v>0.75617840463617458</v>
      </c>
      <c r="H20" s="1">
        <v>3355.087</v>
      </c>
      <c r="I20" s="1">
        <v>2497.3910000000001</v>
      </c>
      <c r="J20" s="1">
        <f t="shared" si="2"/>
        <v>0.74435953523708931</v>
      </c>
      <c r="K20" s="1">
        <v>3183.681</v>
      </c>
      <c r="L20" s="1">
        <v>2439.739</v>
      </c>
      <c r="M20" s="1">
        <f t="shared" si="3"/>
        <v>0.76632646298419971</v>
      </c>
      <c r="N20" s="1">
        <v>2306.8119999999999</v>
      </c>
      <c r="O20" s="1">
        <v>2731.2750000000001</v>
      </c>
      <c r="P20" s="1">
        <f t="shared" si="4"/>
        <v>1.1840041581195173</v>
      </c>
      <c r="Q20" s="1">
        <v>1569.3330000000001</v>
      </c>
      <c r="R20" s="1">
        <v>1981.4639999999999</v>
      </c>
      <c r="S20" s="1">
        <f t="shared" si="5"/>
        <v>1.2626153913796496</v>
      </c>
      <c r="T20" s="1">
        <v>1244.913</v>
      </c>
      <c r="U20" s="1">
        <v>1476.145</v>
      </c>
      <c r="V20" s="1">
        <f t="shared" si="6"/>
        <v>1.1857414935822825</v>
      </c>
      <c r="W20" s="1">
        <v>1632.348</v>
      </c>
      <c r="X20" s="1">
        <v>2275.623</v>
      </c>
      <c r="Y20" s="1">
        <f t="shared" si="7"/>
        <v>1.3940795712678915</v>
      </c>
      <c r="Z20" s="1">
        <v>1914.5219999999999</v>
      </c>
      <c r="AA20" s="1">
        <v>2316.6959999999999</v>
      </c>
      <c r="AB20" s="1">
        <f t="shared" si="8"/>
        <v>1.2100649666078531</v>
      </c>
    </row>
    <row r="21" spans="1:28">
      <c r="A21" s="1">
        <v>16</v>
      </c>
      <c r="B21" s="1">
        <v>4436.5649999999996</v>
      </c>
      <c r="C21" s="1">
        <v>2893.5650000000001</v>
      </c>
      <c r="D21" s="1">
        <f t="shared" si="0"/>
        <v>0.65220840898307597</v>
      </c>
      <c r="E21" s="1">
        <v>3184.4780000000001</v>
      </c>
      <c r="F21" s="1">
        <v>2229.8409999999999</v>
      </c>
      <c r="G21" s="1">
        <f t="shared" si="1"/>
        <v>0.70022182599471561</v>
      </c>
      <c r="H21" s="1">
        <v>3821.377</v>
      </c>
      <c r="I21" s="1">
        <v>2809.8409999999999</v>
      </c>
      <c r="J21" s="1">
        <f t="shared" si="2"/>
        <v>0.73529541837929102</v>
      </c>
      <c r="K21" s="1">
        <v>3059.4059999999999</v>
      </c>
      <c r="L21" s="1">
        <v>2050</v>
      </c>
      <c r="M21" s="1">
        <f t="shared" si="3"/>
        <v>0.67006471190812855</v>
      </c>
      <c r="N21" s="1">
        <v>2630.174</v>
      </c>
      <c r="O21" s="1">
        <v>2867.174</v>
      </c>
      <c r="P21" s="1">
        <f t="shared" si="4"/>
        <v>1.0901081069161205</v>
      </c>
      <c r="Q21" s="1">
        <v>1649.913</v>
      </c>
      <c r="R21" s="1">
        <v>1851.4059999999999</v>
      </c>
      <c r="S21" s="1">
        <f t="shared" si="5"/>
        <v>1.1221234089312588</v>
      </c>
      <c r="T21" s="1">
        <v>1104.2170000000001</v>
      </c>
      <c r="U21" s="1">
        <v>1276.203</v>
      </c>
      <c r="V21" s="1">
        <f t="shared" si="6"/>
        <v>1.1557538056378409</v>
      </c>
      <c r="W21" s="1">
        <v>2082.8409999999999</v>
      </c>
      <c r="X21" s="1">
        <v>2702.884</v>
      </c>
      <c r="Y21" s="1">
        <f t="shared" si="7"/>
        <v>1.2976909903348359</v>
      </c>
      <c r="Z21" s="1">
        <v>1879.5650000000001</v>
      </c>
      <c r="AA21" s="1">
        <v>2180.58</v>
      </c>
      <c r="AB21" s="1">
        <f t="shared" si="8"/>
        <v>1.1601514180142745</v>
      </c>
    </row>
    <row r="22" spans="1:28">
      <c r="A22" s="1">
        <v>17</v>
      </c>
      <c r="B22" s="1">
        <v>2959.029</v>
      </c>
      <c r="C22" s="1">
        <v>2413.7249999999999</v>
      </c>
      <c r="D22" s="1">
        <f t="shared" si="0"/>
        <v>0.81571522279774877</v>
      </c>
      <c r="E22" s="1">
        <v>2985.232</v>
      </c>
      <c r="F22" s="1">
        <v>1894.652</v>
      </c>
      <c r="G22" s="1">
        <f t="shared" si="1"/>
        <v>0.63467495993611223</v>
      </c>
      <c r="H22" s="1">
        <v>3232.261</v>
      </c>
      <c r="I22" s="1">
        <v>2253.5650000000001</v>
      </c>
      <c r="J22" s="1">
        <f t="shared" si="2"/>
        <v>0.69721009534811706</v>
      </c>
      <c r="K22" s="1">
        <v>2776.4490000000001</v>
      </c>
      <c r="L22" s="1">
        <v>2208.4490000000001</v>
      </c>
      <c r="M22" s="1">
        <f t="shared" si="3"/>
        <v>0.79542213813399776</v>
      </c>
      <c r="N22" s="1">
        <v>2260.8409999999999</v>
      </c>
      <c r="O22" s="1">
        <v>2622.5940000000001</v>
      </c>
      <c r="P22" s="1">
        <f t="shared" si="4"/>
        <v>1.1600081562568973</v>
      </c>
      <c r="Q22" s="1">
        <v>1480.9570000000001</v>
      </c>
      <c r="R22" s="1">
        <v>2108.29</v>
      </c>
      <c r="S22" s="1">
        <f t="shared" si="5"/>
        <v>1.4235997398979172</v>
      </c>
      <c r="T22" s="1">
        <v>1219.174</v>
      </c>
      <c r="U22" s="1">
        <v>1601.4059999999999</v>
      </c>
      <c r="V22" s="1">
        <f t="shared" si="6"/>
        <v>1.3135171845856293</v>
      </c>
      <c r="W22" s="1">
        <v>1635.029</v>
      </c>
      <c r="X22" s="1">
        <v>2197.913</v>
      </c>
      <c r="Y22" s="1">
        <f t="shared" si="7"/>
        <v>1.3442654533956278</v>
      </c>
      <c r="Z22" s="1">
        <v>1777</v>
      </c>
      <c r="AA22" s="1">
        <v>2033.7249999999999</v>
      </c>
      <c r="AB22" s="1">
        <f t="shared" si="8"/>
        <v>1.1444710185706246</v>
      </c>
    </row>
    <row r="23" spans="1:28">
      <c r="A23" s="1">
        <v>18</v>
      </c>
      <c r="B23" s="1">
        <v>3638.261</v>
      </c>
      <c r="C23" s="1">
        <v>2259.739</v>
      </c>
      <c r="D23" s="1">
        <f t="shared" si="0"/>
        <v>0.62110414838297745</v>
      </c>
      <c r="E23" s="1">
        <v>2878.9569999999999</v>
      </c>
      <c r="F23" s="1">
        <v>2157.5219999999999</v>
      </c>
      <c r="G23" s="1">
        <f t="shared" si="1"/>
        <v>0.74941098460310451</v>
      </c>
      <c r="H23" s="1">
        <v>2784.0430000000001</v>
      </c>
      <c r="I23" s="1">
        <v>1972.1010000000001</v>
      </c>
      <c r="J23" s="1">
        <f t="shared" si="2"/>
        <v>0.70835867118431717</v>
      </c>
      <c r="K23" s="1">
        <v>2722.4490000000001</v>
      </c>
      <c r="L23" s="1">
        <v>2092.145</v>
      </c>
      <c r="M23" s="1">
        <f t="shared" si="3"/>
        <v>0.7684790422152995</v>
      </c>
      <c r="N23" s="1">
        <v>2234.058</v>
      </c>
      <c r="O23" s="1">
        <v>2342.3910000000001</v>
      </c>
      <c r="P23" s="1">
        <f t="shared" si="4"/>
        <v>1.0484915790010825</v>
      </c>
      <c r="Q23" s="1">
        <v>1761.739</v>
      </c>
      <c r="R23" s="1">
        <v>1819.203</v>
      </c>
      <c r="S23" s="1">
        <f t="shared" si="5"/>
        <v>1.0326177714179001</v>
      </c>
      <c r="T23" s="1">
        <v>1559.58</v>
      </c>
      <c r="U23" s="1">
        <v>1698.87</v>
      </c>
      <c r="V23" s="1">
        <f t="shared" si="6"/>
        <v>1.0893125072134806</v>
      </c>
      <c r="W23" s="1">
        <v>1717.1880000000001</v>
      </c>
      <c r="X23" s="1">
        <v>2242.8989999999999</v>
      </c>
      <c r="Y23" s="1">
        <f t="shared" si="7"/>
        <v>1.3061464440701891</v>
      </c>
      <c r="Z23" s="1">
        <v>1728.058</v>
      </c>
      <c r="AA23" s="1">
        <v>2249.71</v>
      </c>
      <c r="AB23" s="1">
        <f t="shared" si="8"/>
        <v>1.3018718121729711</v>
      </c>
    </row>
    <row r="24" spans="1:28">
      <c r="A24" s="1">
        <v>19</v>
      </c>
      <c r="B24" s="1">
        <v>4163.2749999999996</v>
      </c>
      <c r="C24" s="1">
        <v>2721.942</v>
      </c>
      <c r="D24" s="1">
        <f t="shared" si="0"/>
        <v>0.65379827179323979</v>
      </c>
      <c r="E24" s="1">
        <v>3482.13</v>
      </c>
      <c r="F24" s="1">
        <v>2548.8119999999999</v>
      </c>
      <c r="G24" s="1">
        <f t="shared" si="1"/>
        <v>0.73196922573252576</v>
      </c>
      <c r="H24" s="1">
        <v>3124.855</v>
      </c>
      <c r="I24" s="1">
        <v>2249.3620000000001</v>
      </c>
      <c r="J24" s="1">
        <f t="shared" si="2"/>
        <v>0.71982924007673954</v>
      </c>
      <c r="K24" s="1">
        <v>3079.1010000000001</v>
      </c>
      <c r="L24" s="1">
        <v>2511.42</v>
      </c>
      <c r="M24" s="1">
        <f t="shared" si="3"/>
        <v>0.8156341737409718</v>
      </c>
      <c r="N24" s="1">
        <v>1896.652</v>
      </c>
      <c r="O24" s="1">
        <v>2472.0140000000001</v>
      </c>
      <c r="P24" s="1">
        <f t="shared" si="4"/>
        <v>1.3033566516155837</v>
      </c>
      <c r="Q24" s="1">
        <v>1559.087</v>
      </c>
      <c r="R24" s="1">
        <v>2097.826</v>
      </c>
      <c r="S24" s="1">
        <f t="shared" si="5"/>
        <v>1.345547746854409</v>
      </c>
      <c r="T24" s="1">
        <v>1474.2460000000001</v>
      </c>
      <c r="U24" s="1">
        <v>2161.2170000000001</v>
      </c>
      <c r="V24" s="1">
        <f t="shared" si="6"/>
        <v>1.4659812541461872</v>
      </c>
      <c r="W24" s="1">
        <v>1609.3620000000001</v>
      </c>
      <c r="X24" s="1">
        <v>1884.4349999999999</v>
      </c>
      <c r="Y24" s="1">
        <f t="shared" si="7"/>
        <v>1.1709205262706588</v>
      </c>
      <c r="Z24" s="1">
        <v>1960.884</v>
      </c>
      <c r="AA24" s="1">
        <v>2531.3330000000001</v>
      </c>
      <c r="AB24" s="1">
        <f t="shared" si="8"/>
        <v>1.2909141999220759</v>
      </c>
    </row>
    <row r="25" spans="1:28">
      <c r="A25" s="1">
        <v>20</v>
      </c>
      <c r="B25" s="1">
        <v>3037.652</v>
      </c>
      <c r="C25" s="1">
        <v>2414.913</v>
      </c>
      <c r="D25" s="1">
        <f>C25/B25</f>
        <v>0.79499330403877733</v>
      </c>
      <c r="E25" s="1">
        <v>3884.87</v>
      </c>
      <c r="F25" s="1">
        <v>2506.623</v>
      </c>
      <c r="G25" s="1">
        <f>F25/E25</f>
        <v>0.64522699601273659</v>
      </c>
      <c r="H25" s="1">
        <v>2988.971</v>
      </c>
      <c r="I25" s="1">
        <v>2182.4639999999999</v>
      </c>
      <c r="J25" s="1">
        <f>I25/H25</f>
        <v>0.7301723569750258</v>
      </c>
      <c r="K25" s="1">
        <v>3613.623</v>
      </c>
      <c r="L25" s="1">
        <v>2752.7539999999999</v>
      </c>
      <c r="M25" s="1">
        <f>L25/K25</f>
        <v>0.76177121963193173</v>
      </c>
      <c r="N25" s="1">
        <v>2300.1880000000001</v>
      </c>
      <c r="O25" s="1">
        <v>1932.261</v>
      </c>
      <c r="P25" s="1">
        <f>O25/N25</f>
        <v>0.84004481372826911</v>
      </c>
      <c r="Q25" s="1">
        <v>1635.9860000000001</v>
      </c>
      <c r="R25" s="1">
        <v>2015.3330000000001</v>
      </c>
      <c r="S25" s="1">
        <f>R25/Q25</f>
        <v>1.2318766786512843</v>
      </c>
      <c r="T25" s="1">
        <v>1637</v>
      </c>
      <c r="U25" s="1">
        <v>2063.971</v>
      </c>
      <c r="V25" s="1">
        <f>U25/T25</f>
        <v>1.2608252901649359</v>
      </c>
      <c r="W25" s="1">
        <v>1997.9280000000001</v>
      </c>
      <c r="X25" s="1">
        <v>2477.7829999999999</v>
      </c>
      <c r="Y25" s="1">
        <f>X25/W25</f>
        <v>1.2401763226702862</v>
      </c>
      <c r="Z25" s="1">
        <v>1967.4349999999999</v>
      </c>
      <c r="AA25" s="1">
        <v>2256.5360000000001</v>
      </c>
      <c r="AB25" s="1">
        <f>AA25/Z25</f>
        <v>1.1469431010427282</v>
      </c>
    </row>
    <row r="27" spans="1:28">
      <c r="A27" s="1" t="s">
        <v>5</v>
      </c>
      <c r="D27" s="1">
        <f>AVERAGE(D6:D25)</f>
        <v>0.63143549107811703</v>
      </c>
      <c r="G27" s="1">
        <f>AVERAGE(G6:G25)</f>
        <v>0.65068077550358594</v>
      </c>
      <c r="J27" s="1">
        <f>AVERAGE(J6:J25)</f>
        <v>0.7214729885610135</v>
      </c>
      <c r="M27" s="1">
        <f>AVERAGE(M6:M25)</f>
        <v>0.70438127142213136</v>
      </c>
      <c r="P27" s="1">
        <f>AVERAGE(P6:P25)</f>
        <v>1.0873488899682997</v>
      </c>
      <c r="S27" s="1">
        <f>AVERAGE(S6:S25)</f>
        <v>1.2847746817031396</v>
      </c>
      <c r="V27" s="1">
        <f>AVERAGE(V6:V25)</f>
        <v>1.223321953180847</v>
      </c>
      <c r="Y27" s="1">
        <f>AVERAGE(Y6:Y25)</f>
        <v>1.2359212854634949</v>
      </c>
      <c r="AB27" s="1">
        <f>AVERAGE(AB6:AB25)</f>
        <v>1.1773339875467586</v>
      </c>
    </row>
    <row r="28" spans="1:28">
      <c r="A28" s="1" t="s">
        <v>6</v>
      </c>
      <c r="D28" s="1">
        <f>MEDIAN(D6:D25)</f>
        <v>0.63391441123581416</v>
      </c>
      <c r="G28" s="1">
        <f>MEDIAN(G6:G25)</f>
        <v>0.65658772910310104</v>
      </c>
      <c r="J28" s="1">
        <f>MEDIAN(J6:J25)</f>
        <v>0.73273388767715841</v>
      </c>
      <c r="M28" s="1">
        <f>MEDIAN(M6:M25)</f>
        <v>0.72533355821457635</v>
      </c>
      <c r="P28" s="1">
        <f>MEDIAN(P6:P25)</f>
        <v>1.0674904769633211</v>
      </c>
      <c r="S28" s="1">
        <f>MEDIAN(S6:S25)</f>
        <v>1.2994901748731</v>
      </c>
      <c r="V28" s="1">
        <f>MEDIAN(V6:V25)</f>
        <v>1.2128254996350984</v>
      </c>
      <c r="Y28" s="1">
        <f>MEDIAN(Y6:Y25)</f>
        <v>1.2687584028546874</v>
      </c>
      <c r="AB28" s="1">
        <f>MEDIAN(AB6:AB25)</f>
        <v>1.1636939386692191</v>
      </c>
    </row>
    <row r="29" spans="1:28">
      <c r="A29" s="1" t="s">
        <v>23</v>
      </c>
      <c r="D29" s="1">
        <f>STDEV(D6:D25)</f>
        <v>8.8095513940066289E-2</v>
      </c>
      <c r="G29" s="1">
        <f>STDEV(G6:G25)</f>
        <v>7.0279831399760198E-2</v>
      </c>
      <c r="J29" s="1">
        <f>STDEV(J6:J25)</f>
        <v>6.6205340917846564E-2</v>
      </c>
      <c r="M29" s="1">
        <f>STDEV(M6:M25)</f>
        <v>9.0193272496234655E-2</v>
      </c>
      <c r="P29" s="1">
        <f>STDEV(P6:P25)</f>
        <v>0.17392109627733907</v>
      </c>
      <c r="S29" s="1">
        <f>STDEV(S6:S25)</f>
        <v>0.11605999003777427</v>
      </c>
      <c r="V29" s="1">
        <f>STDEV(V6:V25)</f>
        <v>9.7133478729632211E-2</v>
      </c>
      <c r="Y29" s="1">
        <f>STDEV(Y6:Y25)</f>
        <v>0.13623112684486435</v>
      </c>
      <c r="AB29" s="1">
        <f>STDEV(AB6:AB25)</f>
        <v>0.1000779722559719</v>
      </c>
    </row>
    <row r="30" spans="1:28">
      <c r="A30" s="1" t="s">
        <v>24</v>
      </c>
      <c r="D30" s="1">
        <f>D29/D27</f>
        <v>0.13951625333832826</v>
      </c>
      <c r="G30" s="1">
        <f>G29/G27</f>
        <v>0.10800969391691038</v>
      </c>
      <c r="J30" s="1">
        <f>J29/J27</f>
        <v>9.1764129728396218E-2</v>
      </c>
      <c r="M30" s="1">
        <f>M29/M27</f>
        <v>0.12804609684487533</v>
      </c>
      <c r="P30" s="1">
        <f>P29/P27</f>
        <v>0.15994967013982928</v>
      </c>
      <c r="S30" s="1">
        <f>S29/S27</f>
        <v>9.033489816589578E-2</v>
      </c>
      <c r="V30" s="1">
        <f>V29/V27</f>
        <v>7.9401402449345806E-2</v>
      </c>
      <c r="Y30" s="1">
        <f>Y29/Y27</f>
        <v>0.11022637804459771</v>
      </c>
      <c r="AB30" s="1">
        <f>AB29/AB27</f>
        <v>8.5003892960320432E-2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C5537-E92C-964F-AE05-109E071218BC}">
  <dimension ref="A3:AB30"/>
  <sheetViews>
    <sheetView zoomScale="75" workbookViewId="0">
      <selection activeCell="L42" sqref="L42"/>
    </sheetView>
  </sheetViews>
  <sheetFormatPr baseColWidth="10" defaultRowHeight="16"/>
  <cols>
    <col min="1" max="16384" width="10.7109375" style="1"/>
  </cols>
  <sheetData>
    <row r="3" spans="1:28">
      <c r="B3" s="1" t="s">
        <v>14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>
      <c r="A6" s="1">
        <v>1</v>
      </c>
      <c r="B6" s="1">
        <v>4892.232</v>
      </c>
      <c r="C6" s="1">
        <v>3100.319</v>
      </c>
      <c r="D6" s="1">
        <f>C6/B6</f>
        <v>0.63372280791262559</v>
      </c>
      <c r="E6" s="1">
        <v>3924.145</v>
      </c>
      <c r="F6" s="1">
        <v>2754.4059999999999</v>
      </c>
      <c r="G6" s="1">
        <f>F6/E6</f>
        <v>0.70191239110685255</v>
      </c>
      <c r="H6" s="1">
        <v>2985.2750000000001</v>
      </c>
      <c r="I6" s="1">
        <v>2027.261</v>
      </c>
      <c r="J6" s="1">
        <f>I6/H6</f>
        <v>0.67908685129510682</v>
      </c>
      <c r="K6" s="1">
        <v>2882.739</v>
      </c>
      <c r="L6" s="1">
        <v>2267.116</v>
      </c>
      <c r="M6" s="1">
        <f>L6/K6</f>
        <v>0.78644511348408574</v>
      </c>
      <c r="N6" s="1">
        <v>2013.232</v>
      </c>
      <c r="O6" s="1">
        <v>2212.1590000000001</v>
      </c>
      <c r="P6" s="1">
        <f>O6/N6</f>
        <v>1.0988097745316983</v>
      </c>
      <c r="Q6" s="1">
        <v>2313.739</v>
      </c>
      <c r="R6" s="1">
        <v>2554.13</v>
      </c>
      <c r="S6" s="1">
        <f>R6/Q6</f>
        <v>1.1038971984307651</v>
      </c>
      <c r="T6" s="1">
        <v>1374.3040000000001</v>
      </c>
      <c r="U6" s="1">
        <v>1742.739</v>
      </c>
      <c r="V6" s="1">
        <f>U6/T6</f>
        <v>1.268088428761031</v>
      </c>
      <c r="W6" s="1">
        <v>1494.768</v>
      </c>
      <c r="X6" s="1">
        <v>2221.6379999999999</v>
      </c>
      <c r="Y6" s="1">
        <f>X6/W6</f>
        <v>1.4862761311454351</v>
      </c>
      <c r="Z6" s="1">
        <v>1368.652</v>
      </c>
      <c r="AA6" s="1">
        <v>1486.319</v>
      </c>
      <c r="AB6" s="1">
        <f>AA6/Z6</f>
        <v>1.0859729134944456</v>
      </c>
    </row>
    <row r="7" spans="1:28">
      <c r="A7" s="1">
        <v>2</v>
      </c>
      <c r="B7" s="1">
        <v>4986.2169999999996</v>
      </c>
      <c r="C7" s="1">
        <v>3107.4349999999999</v>
      </c>
      <c r="D7" s="1">
        <f t="shared" ref="D7:D24" si="0">C7/B7</f>
        <v>0.62320492670094385</v>
      </c>
      <c r="E7" s="1">
        <v>3908.8119999999999</v>
      </c>
      <c r="F7" s="1">
        <v>2800.7539999999999</v>
      </c>
      <c r="G7" s="1">
        <f t="shared" ref="G7:G24" si="1">F7/E7</f>
        <v>0.71652307657671943</v>
      </c>
      <c r="H7" s="1">
        <v>2790.319</v>
      </c>
      <c r="I7" s="1">
        <v>2130.5650000000001</v>
      </c>
      <c r="J7" s="1">
        <f t="shared" ref="J7:J24" si="2">I7/H7</f>
        <v>0.76355606652859409</v>
      </c>
      <c r="K7" s="1">
        <v>2916.87</v>
      </c>
      <c r="L7" s="1">
        <v>2263.71</v>
      </c>
      <c r="M7" s="1">
        <f t="shared" ref="M7:M24" si="3">L7/K7</f>
        <v>0.77607503934011457</v>
      </c>
      <c r="N7" s="1">
        <v>1770.1010000000001</v>
      </c>
      <c r="O7" s="1">
        <v>2215.1880000000001</v>
      </c>
      <c r="P7" s="1">
        <f t="shared" ref="P7:P24" si="4">O7/N7</f>
        <v>1.2514472338019129</v>
      </c>
      <c r="Q7" s="1">
        <v>2601.884</v>
      </c>
      <c r="R7" s="1">
        <v>2414.4490000000001</v>
      </c>
      <c r="S7" s="1">
        <f t="shared" ref="S7:S24" si="5">R7/Q7</f>
        <v>0.92796181536148425</v>
      </c>
      <c r="T7" s="1">
        <v>1372.4059999999999</v>
      </c>
      <c r="U7" s="1">
        <v>1552.0139999999999</v>
      </c>
      <c r="V7" s="1">
        <f t="shared" ref="V7:V24" si="6">U7/T7</f>
        <v>1.1308708938900005</v>
      </c>
      <c r="W7" s="1">
        <v>1592.4639999999999</v>
      </c>
      <c r="X7" s="1">
        <v>1914.145</v>
      </c>
      <c r="Y7" s="1">
        <f t="shared" ref="Y7:Y24" si="7">X7/W7</f>
        <v>1.2020020546775312</v>
      </c>
      <c r="Z7" s="1">
        <v>1267.4490000000001</v>
      </c>
      <c r="AA7" s="1">
        <v>1635.0719999999999</v>
      </c>
      <c r="AB7" s="1">
        <f t="shared" ref="AB7:AB24" si="8">AA7/Z7</f>
        <v>1.290049540454882</v>
      </c>
    </row>
    <row r="8" spans="1:28">
      <c r="A8" s="1">
        <v>3</v>
      </c>
      <c r="B8" s="1">
        <v>4007.942</v>
      </c>
      <c r="C8" s="1">
        <v>3220.13</v>
      </c>
      <c r="D8" s="1">
        <f t="shared" si="0"/>
        <v>0.80343727528991193</v>
      </c>
      <c r="E8" s="1">
        <v>3318.087</v>
      </c>
      <c r="F8" s="1">
        <v>2246.58</v>
      </c>
      <c r="G8" s="1">
        <f t="shared" si="1"/>
        <v>0.67707085438085257</v>
      </c>
      <c r="H8" s="1">
        <v>2560.261</v>
      </c>
      <c r="I8" s="1">
        <v>2037.42</v>
      </c>
      <c r="J8" s="1">
        <f t="shared" si="2"/>
        <v>0.7957860546248996</v>
      </c>
      <c r="K8" s="1">
        <v>2766.739</v>
      </c>
      <c r="L8" s="1">
        <v>1993.942</v>
      </c>
      <c r="M8" s="1">
        <f t="shared" si="3"/>
        <v>0.7206830857554688</v>
      </c>
      <c r="N8" s="1">
        <v>1704</v>
      </c>
      <c r="O8" s="1">
        <v>2162.1880000000001</v>
      </c>
      <c r="P8" s="1">
        <f t="shared" si="4"/>
        <v>1.2688896713615023</v>
      </c>
      <c r="Q8" s="1">
        <v>2995.2460000000001</v>
      </c>
      <c r="R8" s="1">
        <v>3042.3910000000001</v>
      </c>
      <c r="S8" s="1">
        <f t="shared" si="5"/>
        <v>1.0157399425623137</v>
      </c>
      <c r="T8" s="1">
        <v>1751.6379999999999</v>
      </c>
      <c r="U8" s="1">
        <v>2251.5650000000001</v>
      </c>
      <c r="V8" s="1">
        <f t="shared" si="6"/>
        <v>1.2854054319442716</v>
      </c>
      <c r="W8" s="1">
        <v>1425.4780000000001</v>
      </c>
      <c r="X8" s="1">
        <v>1845.1880000000001</v>
      </c>
      <c r="Y8" s="1">
        <f t="shared" si="7"/>
        <v>1.2944345686148786</v>
      </c>
      <c r="Z8" s="1">
        <v>1307.652</v>
      </c>
      <c r="AA8" s="1">
        <v>1704.029</v>
      </c>
      <c r="AB8" s="1">
        <f t="shared" si="8"/>
        <v>1.3031211667936118</v>
      </c>
    </row>
    <row r="9" spans="1:28">
      <c r="A9" s="1">
        <v>4</v>
      </c>
      <c r="B9" s="1">
        <v>4142.0140000000001</v>
      </c>
      <c r="C9" s="1">
        <v>2568.3620000000001</v>
      </c>
      <c r="D9" s="1">
        <f t="shared" si="0"/>
        <v>0.62007564436044882</v>
      </c>
      <c r="E9" s="1">
        <v>3707.623</v>
      </c>
      <c r="F9" s="1">
        <v>2439.6089999999999</v>
      </c>
      <c r="G9" s="1">
        <f t="shared" si="1"/>
        <v>0.65799812979906536</v>
      </c>
      <c r="H9" s="1">
        <v>3033.768</v>
      </c>
      <c r="I9" s="1">
        <v>2178.116</v>
      </c>
      <c r="J9" s="1">
        <f t="shared" si="2"/>
        <v>0.71795733886045343</v>
      </c>
      <c r="K9" s="1">
        <v>3227.797</v>
      </c>
      <c r="L9" s="1">
        <v>2433.4349999999999</v>
      </c>
      <c r="M9" s="1">
        <f t="shared" si="3"/>
        <v>0.75389964114843655</v>
      </c>
      <c r="N9" s="1">
        <v>1731.6379999999999</v>
      </c>
      <c r="O9" s="1">
        <v>2251.9569999999999</v>
      </c>
      <c r="P9" s="1">
        <f t="shared" si="4"/>
        <v>1.3004779289897772</v>
      </c>
      <c r="Q9" s="1">
        <v>2189.13</v>
      </c>
      <c r="R9" s="1">
        <v>3002.797</v>
      </c>
      <c r="S9" s="1">
        <f t="shared" si="5"/>
        <v>1.3716850986464941</v>
      </c>
      <c r="T9" s="1">
        <v>1650.4639999999999</v>
      </c>
      <c r="U9" s="1">
        <v>2390.7829999999999</v>
      </c>
      <c r="V9" s="1">
        <f t="shared" si="6"/>
        <v>1.448552043546542</v>
      </c>
      <c r="W9" s="1">
        <v>1471.0139999999999</v>
      </c>
      <c r="X9" s="1">
        <v>1972.58</v>
      </c>
      <c r="Y9" s="1">
        <f t="shared" si="7"/>
        <v>1.3409661634763503</v>
      </c>
      <c r="Z9" s="1">
        <v>1408.5509999999999</v>
      </c>
      <c r="AA9" s="1">
        <v>1930.13</v>
      </c>
      <c r="AB9" s="1">
        <f t="shared" si="8"/>
        <v>1.3702947213128955</v>
      </c>
    </row>
    <row r="10" spans="1:28">
      <c r="A10" s="1">
        <v>5</v>
      </c>
      <c r="B10" s="1">
        <v>4354.3329999999996</v>
      </c>
      <c r="C10" s="1">
        <v>2999.2750000000001</v>
      </c>
      <c r="D10" s="1">
        <f t="shared" si="0"/>
        <v>0.68880239522333275</v>
      </c>
      <c r="E10" s="1">
        <v>3908.3330000000001</v>
      </c>
      <c r="F10" s="1">
        <v>2571.203</v>
      </c>
      <c r="G10" s="1">
        <f t="shared" si="1"/>
        <v>0.6578771563221455</v>
      </c>
      <c r="H10" s="1">
        <v>2862.942</v>
      </c>
      <c r="I10" s="1">
        <v>1554.5070000000001</v>
      </c>
      <c r="J10" s="1">
        <f t="shared" si="2"/>
        <v>0.54297537288565401</v>
      </c>
      <c r="K10" s="1">
        <v>3002.2750000000001</v>
      </c>
      <c r="L10" s="1">
        <v>2032.826</v>
      </c>
      <c r="M10" s="1">
        <f t="shared" si="3"/>
        <v>0.67709520280453983</v>
      </c>
      <c r="N10" s="1">
        <v>1838.826</v>
      </c>
      <c r="O10" s="1">
        <v>2169.5360000000001</v>
      </c>
      <c r="P10" s="1">
        <f t="shared" si="4"/>
        <v>1.1798484467807178</v>
      </c>
      <c r="Q10" s="1">
        <v>2331.1010000000001</v>
      </c>
      <c r="R10" s="1">
        <v>3026.42</v>
      </c>
      <c r="S10" s="1">
        <f t="shared" si="5"/>
        <v>1.298279225138679</v>
      </c>
      <c r="T10" s="1">
        <v>1484.8409999999999</v>
      </c>
      <c r="U10" s="1">
        <v>1868.7249999999999</v>
      </c>
      <c r="V10" s="1">
        <f t="shared" si="6"/>
        <v>1.2585354256785743</v>
      </c>
      <c r="W10" s="1">
        <v>1689.058</v>
      </c>
      <c r="X10" s="1">
        <v>1770.319</v>
      </c>
      <c r="Y10" s="1">
        <f t="shared" si="7"/>
        <v>1.0481102484343343</v>
      </c>
      <c r="Z10" s="1">
        <v>1451.29</v>
      </c>
      <c r="AA10" s="1">
        <v>1804.0719999999999</v>
      </c>
      <c r="AB10" s="1">
        <f t="shared" si="8"/>
        <v>1.24308167216752</v>
      </c>
    </row>
    <row r="11" spans="1:28">
      <c r="A11" s="1">
        <v>6</v>
      </c>
      <c r="B11" s="1">
        <v>4297.7830000000004</v>
      </c>
      <c r="C11" s="1">
        <v>3559.8989999999999</v>
      </c>
      <c r="D11" s="1">
        <f t="shared" si="0"/>
        <v>0.8283105498811828</v>
      </c>
      <c r="E11" s="1">
        <v>3990.6379999999999</v>
      </c>
      <c r="F11" s="1">
        <v>2332.087</v>
      </c>
      <c r="G11" s="1">
        <f t="shared" si="1"/>
        <v>0.58438951365671354</v>
      </c>
      <c r="H11" s="1">
        <v>2357.9279999999999</v>
      </c>
      <c r="I11" s="1">
        <v>1788.2750000000001</v>
      </c>
      <c r="J11" s="1">
        <f t="shared" si="2"/>
        <v>0.75840950190166967</v>
      </c>
      <c r="K11" s="1">
        <v>2398.826</v>
      </c>
      <c r="L11" s="1">
        <v>1670.623</v>
      </c>
      <c r="M11" s="1">
        <f t="shared" si="3"/>
        <v>0.69643358876383699</v>
      </c>
      <c r="N11" s="1">
        <v>2528.4780000000001</v>
      </c>
      <c r="O11" s="1">
        <v>2165.4349999999999</v>
      </c>
      <c r="P11" s="1">
        <f t="shared" si="4"/>
        <v>0.8564183670967277</v>
      </c>
      <c r="Q11" s="1">
        <v>2392.3620000000001</v>
      </c>
      <c r="R11" s="1">
        <v>2845.8989999999999</v>
      </c>
      <c r="S11" s="1">
        <f t="shared" si="5"/>
        <v>1.1895770790540896</v>
      </c>
      <c r="T11" s="1">
        <v>1660.5650000000001</v>
      </c>
      <c r="U11" s="1">
        <v>2120.681</v>
      </c>
      <c r="V11" s="1">
        <f t="shared" si="6"/>
        <v>1.2770840045406231</v>
      </c>
      <c r="W11" s="1">
        <v>1326</v>
      </c>
      <c r="X11" s="1">
        <v>1716.652</v>
      </c>
      <c r="Y11" s="1">
        <f t="shared" si="7"/>
        <v>1.2946093514328809</v>
      </c>
      <c r="Z11" s="1">
        <v>1558.348</v>
      </c>
      <c r="AA11" s="1">
        <v>2087.1880000000001</v>
      </c>
      <c r="AB11" s="1">
        <f t="shared" si="8"/>
        <v>1.3393593728743516</v>
      </c>
    </row>
    <row r="12" spans="1:28">
      <c r="A12" s="1">
        <v>7</v>
      </c>
      <c r="B12" s="1">
        <v>5089.6809999999996</v>
      </c>
      <c r="C12" s="1">
        <v>2812.5070000000001</v>
      </c>
      <c r="D12" s="1">
        <f t="shared" si="0"/>
        <v>0.55259003462103029</v>
      </c>
      <c r="E12" s="1">
        <v>3418.232</v>
      </c>
      <c r="F12" s="1">
        <v>2201.797</v>
      </c>
      <c r="G12" s="1">
        <f t="shared" si="1"/>
        <v>0.64413328293691008</v>
      </c>
      <c r="H12" s="1">
        <v>2543.9279999999999</v>
      </c>
      <c r="I12" s="1">
        <v>1852.232</v>
      </c>
      <c r="J12" s="1">
        <f t="shared" si="2"/>
        <v>0.72809922293398244</v>
      </c>
      <c r="K12" s="1">
        <v>2369.3910000000001</v>
      </c>
      <c r="L12" s="1">
        <v>2029.7249999999999</v>
      </c>
      <c r="M12" s="1">
        <f t="shared" si="3"/>
        <v>0.8566441756552633</v>
      </c>
      <c r="N12" s="1">
        <v>2420.4929999999999</v>
      </c>
      <c r="O12" s="1">
        <v>2254.913</v>
      </c>
      <c r="P12" s="1">
        <f t="shared" si="4"/>
        <v>0.93159244831528121</v>
      </c>
      <c r="Q12" s="1">
        <v>2209.174</v>
      </c>
      <c r="R12" s="1">
        <v>2943.6959999999999</v>
      </c>
      <c r="S12" s="1">
        <f t="shared" si="5"/>
        <v>1.3324871648860614</v>
      </c>
      <c r="T12" s="1">
        <v>1539.5070000000001</v>
      </c>
      <c r="U12" s="1">
        <v>1762.0719999999999</v>
      </c>
      <c r="V12" s="1">
        <f t="shared" si="6"/>
        <v>1.1445690081305249</v>
      </c>
      <c r="W12" s="1">
        <v>1530.0139999999999</v>
      </c>
      <c r="X12" s="1">
        <v>2084.6379999999999</v>
      </c>
      <c r="Y12" s="1">
        <f t="shared" si="7"/>
        <v>1.3624960294480966</v>
      </c>
      <c r="Z12" s="1">
        <v>1393.058</v>
      </c>
      <c r="AA12" s="1">
        <v>1682.42</v>
      </c>
      <c r="AB12" s="1">
        <f t="shared" si="8"/>
        <v>1.2077171230487174</v>
      </c>
    </row>
    <row r="13" spans="1:28">
      <c r="A13" s="1">
        <v>8</v>
      </c>
      <c r="B13" s="1">
        <v>4202.8410000000003</v>
      </c>
      <c r="C13" s="1">
        <v>2394.2460000000001</v>
      </c>
      <c r="D13" s="1">
        <f t="shared" si="0"/>
        <v>0.56967322818065202</v>
      </c>
      <c r="E13" s="1">
        <v>3680.1880000000001</v>
      </c>
      <c r="F13" s="1">
        <v>2363.3330000000001</v>
      </c>
      <c r="G13" s="1">
        <f t="shared" si="1"/>
        <v>0.64217724746670546</v>
      </c>
      <c r="H13" s="1">
        <v>3045.1880000000001</v>
      </c>
      <c r="I13" s="1">
        <v>2157.261</v>
      </c>
      <c r="J13" s="1">
        <f t="shared" si="2"/>
        <v>0.70841636050056678</v>
      </c>
      <c r="K13" s="1">
        <v>3345.1880000000001</v>
      </c>
      <c r="L13" s="1">
        <v>2434.174</v>
      </c>
      <c r="M13" s="1">
        <f t="shared" si="3"/>
        <v>0.72766433456056878</v>
      </c>
      <c r="N13" s="1">
        <v>1757.2460000000001</v>
      </c>
      <c r="O13" s="1">
        <v>1870.377</v>
      </c>
      <c r="P13" s="1">
        <f t="shared" si="4"/>
        <v>1.0643797168979185</v>
      </c>
      <c r="Q13" s="1">
        <v>1812.681</v>
      </c>
      <c r="R13" s="1">
        <v>2563.623</v>
      </c>
      <c r="S13" s="1">
        <f t="shared" si="5"/>
        <v>1.4142714575813395</v>
      </c>
      <c r="T13" s="1">
        <v>1489.942</v>
      </c>
      <c r="U13" s="1">
        <v>1964.203</v>
      </c>
      <c r="V13" s="1">
        <f t="shared" si="6"/>
        <v>1.3183083636812707</v>
      </c>
      <c r="W13" s="1">
        <v>1414.623</v>
      </c>
      <c r="X13" s="1">
        <v>1884.652</v>
      </c>
      <c r="Y13" s="1">
        <f t="shared" si="7"/>
        <v>1.3322644973254358</v>
      </c>
      <c r="Z13" s="1">
        <v>1268.319</v>
      </c>
      <c r="AA13" s="1">
        <v>1448.116</v>
      </c>
      <c r="AB13" s="1">
        <f t="shared" si="8"/>
        <v>1.1417600777091568</v>
      </c>
    </row>
    <row r="14" spans="1:28">
      <c r="A14" s="1">
        <v>9</v>
      </c>
      <c r="B14" s="1">
        <v>4659.7389999999996</v>
      </c>
      <c r="C14" s="1">
        <v>2947.5650000000001</v>
      </c>
      <c r="D14" s="1">
        <f t="shared" si="0"/>
        <v>0.63256010690727538</v>
      </c>
      <c r="E14" s="1">
        <v>4013.913</v>
      </c>
      <c r="F14" s="1">
        <v>2061.913</v>
      </c>
      <c r="G14" s="1">
        <f t="shared" si="1"/>
        <v>0.51369150253132045</v>
      </c>
      <c r="H14" s="1">
        <v>2346.6089999999999</v>
      </c>
      <c r="I14" s="1">
        <v>1615.0429999999999</v>
      </c>
      <c r="J14" s="1">
        <f t="shared" si="2"/>
        <v>0.68824546398654396</v>
      </c>
      <c r="K14" s="1">
        <v>2758.13</v>
      </c>
      <c r="L14" s="1">
        <v>1664.0139999999999</v>
      </c>
      <c r="M14" s="1">
        <f t="shared" si="3"/>
        <v>0.60331238919122732</v>
      </c>
      <c r="N14" s="1">
        <v>1699.7249999999999</v>
      </c>
      <c r="O14" s="1">
        <v>1727.5070000000001</v>
      </c>
      <c r="P14" s="1">
        <f t="shared" si="4"/>
        <v>1.0163449969848064</v>
      </c>
      <c r="Q14" s="1">
        <v>2437.0430000000001</v>
      </c>
      <c r="R14" s="1">
        <v>2638.5509999999999</v>
      </c>
      <c r="S14" s="1">
        <f t="shared" si="5"/>
        <v>1.0826854511799751</v>
      </c>
      <c r="T14" s="1">
        <v>1343.7539999999999</v>
      </c>
      <c r="U14" s="1">
        <v>1866.29</v>
      </c>
      <c r="V14" s="1">
        <f t="shared" si="6"/>
        <v>1.3888628424547946</v>
      </c>
      <c r="W14" s="1">
        <v>1631.7829999999999</v>
      </c>
      <c r="X14" s="1">
        <v>1905.087</v>
      </c>
      <c r="Y14" s="1">
        <f t="shared" si="7"/>
        <v>1.1674879564255787</v>
      </c>
      <c r="Z14" s="1">
        <v>1432.0429999999999</v>
      </c>
      <c r="AA14" s="1">
        <v>1983.6959999999999</v>
      </c>
      <c r="AB14" s="1">
        <f t="shared" si="8"/>
        <v>1.3852209745098436</v>
      </c>
    </row>
    <row r="15" spans="1:28">
      <c r="A15" s="1">
        <v>10</v>
      </c>
      <c r="B15" s="1">
        <v>5486.1450000000004</v>
      </c>
      <c r="C15" s="1">
        <v>3426.971</v>
      </c>
      <c r="D15" s="1">
        <f t="shared" si="0"/>
        <v>0.62465920970007172</v>
      </c>
      <c r="E15" s="1">
        <v>3711.5650000000001</v>
      </c>
      <c r="F15" s="1">
        <v>2907.855</v>
      </c>
      <c r="G15" s="1">
        <f t="shared" si="1"/>
        <v>0.78345792138895587</v>
      </c>
      <c r="H15" s="1">
        <v>2379.9569999999999</v>
      </c>
      <c r="I15" s="1">
        <v>1628.8409999999999</v>
      </c>
      <c r="J15" s="1">
        <f t="shared" si="2"/>
        <v>0.68439933998807545</v>
      </c>
      <c r="K15" s="1">
        <v>2577.377</v>
      </c>
      <c r="L15" s="1">
        <v>2232.3040000000001</v>
      </c>
      <c r="M15" s="1">
        <f t="shared" si="3"/>
        <v>0.8661146584298689</v>
      </c>
      <c r="N15" s="1">
        <v>2086.5940000000001</v>
      </c>
      <c r="O15" s="1">
        <v>2188.4349999999999</v>
      </c>
      <c r="P15" s="1">
        <f t="shared" si="4"/>
        <v>1.0488072907331276</v>
      </c>
      <c r="Q15" s="1">
        <v>2263.5219999999999</v>
      </c>
      <c r="R15" s="1">
        <v>2769.13</v>
      </c>
      <c r="S15" s="1">
        <f t="shared" si="5"/>
        <v>1.223372249087926</v>
      </c>
      <c r="T15" s="1">
        <v>1306.29</v>
      </c>
      <c r="U15" s="1">
        <v>1814.58</v>
      </c>
      <c r="V15" s="1">
        <f t="shared" si="6"/>
        <v>1.3891096157821003</v>
      </c>
      <c r="W15" s="1">
        <v>1666.058</v>
      </c>
      <c r="X15" s="1">
        <v>2001.4929999999999</v>
      </c>
      <c r="Y15" s="1">
        <f t="shared" si="7"/>
        <v>1.2013345273693952</v>
      </c>
      <c r="Z15" s="1">
        <v>1333.5509999999999</v>
      </c>
      <c r="AA15" s="1">
        <v>1939.4349999999999</v>
      </c>
      <c r="AB15" s="1">
        <f t="shared" si="8"/>
        <v>1.4543388291861354</v>
      </c>
    </row>
    <row r="16" spans="1:28">
      <c r="A16" s="1">
        <v>11</v>
      </c>
      <c r="B16" s="1">
        <v>3883.3910000000001</v>
      </c>
      <c r="C16" s="1">
        <v>2904.348</v>
      </c>
      <c r="D16" s="1">
        <f t="shared" si="0"/>
        <v>0.7478896665311322</v>
      </c>
      <c r="E16" s="1">
        <v>3890.4639999999999</v>
      </c>
      <c r="F16" s="1">
        <v>2656.319</v>
      </c>
      <c r="G16" s="1">
        <f t="shared" si="1"/>
        <v>0.68277691298518639</v>
      </c>
      <c r="H16" s="1">
        <v>2646.58</v>
      </c>
      <c r="I16" s="1">
        <v>1978.1590000000001</v>
      </c>
      <c r="J16" s="1">
        <f t="shared" si="2"/>
        <v>0.74743971465060577</v>
      </c>
      <c r="K16" s="1">
        <v>2331.087</v>
      </c>
      <c r="L16" s="1">
        <v>2227.1880000000001</v>
      </c>
      <c r="M16" s="1">
        <f t="shared" si="3"/>
        <v>0.95542894795432354</v>
      </c>
      <c r="N16" s="1">
        <v>1742.652</v>
      </c>
      <c r="O16" s="1">
        <v>1911.203</v>
      </c>
      <c r="P16" s="1">
        <f t="shared" si="4"/>
        <v>1.0967209746983333</v>
      </c>
      <c r="Q16" s="1">
        <v>2479.9569999999999</v>
      </c>
      <c r="R16" s="1">
        <v>2947.3330000000001</v>
      </c>
      <c r="S16" s="1">
        <f t="shared" si="5"/>
        <v>1.1884613321924535</v>
      </c>
      <c r="T16" s="1">
        <v>1580.6669999999999</v>
      </c>
      <c r="U16" s="1">
        <v>2277.058</v>
      </c>
      <c r="V16" s="1">
        <f t="shared" si="6"/>
        <v>1.4405678109304489</v>
      </c>
      <c r="W16" s="1">
        <v>1463.4780000000001</v>
      </c>
      <c r="X16" s="1">
        <v>2038.2460000000001</v>
      </c>
      <c r="Y16" s="1">
        <f t="shared" si="7"/>
        <v>1.3927411276425063</v>
      </c>
      <c r="Z16" s="1">
        <v>1643.9570000000001</v>
      </c>
      <c r="AA16" s="1">
        <v>2008.58</v>
      </c>
      <c r="AB16" s="1">
        <f t="shared" si="8"/>
        <v>1.2217959472175974</v>
      </c>
    </row>
    <row r="17" spans="1:28">
      <c r="A17" s="1">
        <v>12</v>
      </c>
      <c r="B17" s="1">
        <v>3677.319</v>
      </c>
      <c r="C17" s="1">
        <v>2385.2750000000001</v>
      </c>
      <c r="D17" s="1">
        <f t="shared" si="0"/>
        <v>0.64864511346445608</v>
      </c>
      <c r="E17" s="1">
        <v>3443.884</v>
      </c>
      <c r="F17" s="1">
        <v>2693.652</v>
      </c>
      <c r="G17" s="1">
        <f t="shared" si="1"/>
        <v>0.78215526423073489</v>
      </c>
      <c r="H17" s="1">
        <v>2560.4490000000001</v>
      </c>
      <c r="I17" s="1">
        <v>1760.13</v>
      </c>
      <c r="J17" s="1">
        <f t="shared" si="2"/>
        <v>0.68743021243539715</v>
      </c>
      <c r="K17" s="1">
        <v>2902.5070000000001</v>
      </c>
      <c r="L17" s="1">
        <v>2236.9859999999999</v>
      </c>
      <c r="M17" s="1">
        <f t="shared" si="3"/>
        <v>0.77070821879154805</v>
      </c>
      <c r="N17" s="1">
        <v>1996.3330000000001</v>
      </c>
      <c r="O17" s="1">
        <v>2046.768</v>
      </c>
      <c r="P17" s="1">
        <f t="shared" si="4"/>
        <v>1.0252638212162</v>
      </c>
      <c r="Q17" s="1">
        <v>2351.203</v>
      </c>
      <c r="R17" s="1">
        <v>3020.2750000000001</v>
      </c>
      <c r="S17" s="1">
        <f t="shared" si="5"/>
        <v>1.2845658158823376</v>
      </c>
      <c r="T17" s="1">
        <v>1580.87</v>
      </c>
      <c r="U17" s="1">
        <v>2311.5360000000001</v>
      </c>
      <c r="V17" s="1">
        <f t="shared" si="6"/>
        <v>1.4621923371308205</v>
      </c>
      <c r="W17" s="1">
        <v>1558.377</v>
      </c>
      <c r="X17" s="1">
        <v>2004.6959999999999</v>
      </c>
      <c r="Y17" s="1">
        <f t="shared" si="7"/>
        <v>1.2863998891154065</v>
      </c>
      <c r="Z17" s="1">
        <v>1495.261</v>
      </c>
      <c r="AA17" s="1">
        <v>1959.232</v>
      </c>
      <c r="AB17" s="1">
        <f t="shared" si="8"/>
        <v>1.310294323198425</v>
      </c>
    </row>
    <row r="18" spans="1:28">
      <c r="A18" s="1">
        <v>13</v>
      </c>
      <c r="B18" s="1">
        <v>4089.6959999999999</v>
      </c>
      <c r="C18" s="1">
        <v>2464.5360000000001</v>
      </c>
      <c r="D18" s="1">
        <f t="shared" si="0"/>
        <v>0.60262083049693671</v>
      </c>
      <c r="E18" s="1">
        <v>3510.7829999999999</v>
      </c>
      <c r="F18" s="1">
        <v>2133.5650000000001</v>
      </c>
      <c r="G18" s="1">
        <f t="shared" si="1"/>
        <v>0.60771770855675222</v>
      </c>
      <c r="H18" s="1">
        <v>2653.261</v>
      </c>
      <c r="I18" s="1">
        <v>1727.681</v>
      </c>
      <c r="J18" s="1">
        <f t="shared" si="2"/>
        <v>0.65115380657990307</v>
      </c>
      <c r="K18" s="1">
        <v>2407.029</v>
      </c>
      <c r="L18" s="1">
        <v>2311.145</v>
      </c>
      <c r="M18" s="1">
        <f t="shared" si="3"/>
        <v>0.96016500008932171</v>
      </c>
      <c r="N18" s="1">
        <v>1788.87</v>
      </c>
      <c r="O18" s="1">
        <v>2267.681</v>
      </c>
      <c r="P18" s="1">
        <f t="shared" si="4"/>
        <v>1.2676611492171037</v>
      </c>
      <c r="Q18" s="1">
        <v>2440.8119999999999</v>
      </c>
      <c r="R18" s="1">
        <v>3002.87</v>
      </c>
      <c r="S18" s="1">
        <f t="shared" si="5"/>
        <v>1.2302750068419854</v>
      </c>
      <c r="T18" s="1">
        <v>1828.261</v>
      </c>
      <c r="U18" s="1">
        <v>2216.4929999999999</v>
      </c>
      <c r="V18" s="1">
        <f t="shared" si="6"/>
        <v>1.2123504248025856</v>
      </c>
      <c r="W18" s="1">
        <v>1462.5360000000001</v>
      </c>
      <c r="X18" s="1">
        <v>1847.4780000000001</v>
      </c>
      <c r="Y18" s="1">
        <f t="shared" si="7"/>
        <v>1.2632017263164803</v>
      </c>
      <c r="Z18" s="1">
        <v>1543.623</v>
      </c>
      <c r="AA18" s="1">
        <v>1855.4780000000001</v>
      </c>
      <c r="AB18" s="1">
        <f t="shared" si="8"/>
        <v>1.2020279563079845</v>
      </c>
    </row>
    <row r="19" spans="1:28">
      <c r="A19" s="1">
        <v>14</v>
      </c>
      <c r="B19" s="1">
        <v>4153.7539999999999</v>
      </c>
      <c r="C19" s="1">
        <v>3040.71</v>
      </c>
      <c r="D19" s="1">
        <f t="shared" si="0"/>
        <v>0.73203901819895933</v>
      </c>
      <c r="E19" s="1">
        <v>4429.7250000000004</v>
      </c>
      <c r="F19" s="1">
        <v>2616.0140000000001</v>
      </c>
      <c r="G19" s="1">
        <f t="shared" si="1"/>
        <v>0.59055900761333946</v>
      </c>
      <c r="H19" s="1">
        <v>2312.9569999999999</v>
      </c>
      <c r="I19" s="1">
        <v>1787.261</v>
      </c>
      <c r="J19" s="1">
        <f t="shared" si="2"/>
        <v>0.77271691605161708</v>
      </c>
      <c r="K19" s="1">
        <v>2270.0720000000001</v>
      </c>
      <c r="L19" s="1">
        <v>2223.29</v>
      </c>
      <c r="M19" s="1">
        <f t="shared" si="3"/>
        <v>0.9793918430781049</v>
      </c>
      <c r="N19" s="1">
        <v>1542.058</v>
      </c>
      <c r="O19" s="1">
        <v>1960.3620000000001</v>
      </c>
      <c r="P19" s="1">
        <f t="shared" si="4"/>
        <v>1.2712634673922771</v>
      </c>
      <c r="Q19" s="1">
        <v>2646.4059999999999</v>
      </c>
      <c r="R19" s="1">
        <v>2786.739</v>
      </c>
      <c r="S19" s="1">
        <f t="shared" si="5"/>
        <v>1.0530277667145556</v>
      </c>
      <c r="T19" s="1">
        <v>1377.2460000000001</v>
      </c>
      <c r="U19" s="1">
        <v>1712.652</v>
      </c>
      <c r="V19" s="1">
        <f t="shared" si="6"/>
        <v>1.2435338349140239</v>
      </c>
      <c r="W19" s="1">
        <v>1678.2170000000001</v>
      </c>
      <c r="X19" s="1">
        <v>1962.5650000000001</v>
      </c>
      <c r="Y19" s="1">
        <f t="shared" si="7"/>
        <v>1.1694345844428937</v>
      </c>
      <c r="Z19" s="1">
        <v>1327.058</v>
      </c>
      <c r="AA19" s="1">
        <v>1833.681</v>
      </c>
      <c r="AB19" s="1">
        <f t="shared" si="8"/>
        <v>1.3817640223712906</v>
      </c>
    </row>
    <row r="20" spans="1:28">
      <c r="A20" s="1">
        <v>15</v>
      </c>
      <c r="B20" s="1">
        <v>3485.3330000000001</v>
      </c>
      <c r="C20" s="1">
        <v>2583.058</v>
      </c>
      <c r="D20" s="1">
        <f t="shared" si="0"/>
        <v>0.74112229735293589</v>
      </c>
      <c r="E20" s="1">
        <v>3077.3620000000001</v>
      </c>
      <c r="F20" s="1">
        <v>2147.884</v>
      </c>
      <c r="G20" s="1">
        <f t="shared" si="1"/>
        <v>0.69796273561576438</v>
      </c>
      <c r="H20" s="1">
        <v>2985.6669999999999</v>
      </c>
      <c r="I20" s="1">
        <v>1939.2460000000001</v>
      </c>
      <c r="J20" s="1">
        <f t="shared" si="2"/>
        <v>0.64951851629803325</v>
      </c>
      <c r="K20" s="1">
        <v>2492.145</v>
      </c>
      <c r="L20" s="1">
        <v>2133.5509999999999</v>
      </c>
      <c r="M20" s="1">
        <f t="shared" si="3"/>
        <v>0.85611029855806942</v>
      </c>
      <c r="N20" s="1">
        <v>1810.42</v>
      </c>
      <c r="O20" s="1">
        <v>2290.0140000000001</v>
      </c>
      <c r="P20" s="1">
        <f t="shared" si="4"/>
        <v>1.2649075905038609</v>
      </c>
      <c r="Q20" s="1">
        <v>2443.87</v>
      </c>
      <c r="R20" s="1">
        <v>2832.8989999999999</v>
      </c>
      <c r="S20" s="1">
        <f t="shared" si="5"/>
        <v>1.1591856358971631</v>
      </c>
      <c r="T20" s="1">
        <v>1478.116</v>
      </c>
      <c r="U20" s="1">
        <v>2083.4929999999999</v>
      </c>
      <c r="V20" s="1">
        <f t="shared" si="6"/>
        <v>1.4095598721615894</v>
      </c>
      <c r="W20" s="1">
        <v>1536.42</v>
      </c>
      <c r="X20" s="1">
        <v>1966.8989999999999</v>
      </c>
      <c r="Y20" s="1">
        <f t="shared" si="7"/>
        <v>1.2801831530440895</v>
      </c>
      <c r="Z20" s="1">
        <v>1225.6379999999999</v>
      </c>
      <c r="AA20" s="1">
        <v>1480.2460000000001</v>
      </c>
      <c r="AB20" s="1">
        <f t="shared" si="8"/>
        <v>1.2077350734882568</v>
      </c>
    </row>
    <row r="21" spans="1:28">
      <c r="A21" s="1">
        <v>16</v>
      </c>
      <c r="B21" s="1">
        <v>3718.7539999999999</v>
      </c>
      <c r="C21" s="1">
        <v>2495.348</v>
      </c>
      <c r="D21" s="1">
        <f t="shared" si="0"/>
        <v>0.67101722781340201</v>
      </c>
      <c r="E21" s="1">
        <v>3421.4059999999999</v>
      </c>
      <c r="F21" s="1">
        <v>2474.058</v>
      </c>
      <c r="G21" s="1">
        <f t="shared" si="1"/>
        <v>0.72311149276057851</v>
      </c>
      <c r="H21" s="1">
        <v>2883.6379999999999</v>
      </c>
      <c r="I21" s="1">
        <v>2126.71</v>
      </c>
      <c r="J21" s="1">
        <f t="shared" si="2"/>
        <v>0.73750935450288835</v>
      </c>
      <c r="K21" s="1">
        <v>2496.739</v>
      </c>
      <c r="L21" s="1">
        <v>2286.145</v>
      </c>
      <c r="M21" s="1">
        <f t="shared" si="3"/>
        <v>0.91565237696050727</v>
      </c>
      <c r="N21" s="1">
        <v>1902.681</v>
      </c>
      <c r="O21" s="1">
        <v>2430.4059999999999</v>
      </c>
      <c r="P21" s="1">
        <f t="shared" si="4"/>
        <v>1.2773586323719004</v>
      </c>
      <c r="Q21" s="1">
        <v>2729.884</v>
      </c>
      <c r="R21" s="1">
        <v>3170.0430000000001</v>
      </c>
      <c r="S21" s="1">
        <f t="shared" si="5"/>
        <v>1.1612372540371678</v>
      </c>
      <c r="T21" s="1">
        <v>1289.0719999999999</v>
      </c>
      <c r="U21" s="1">
        <v>1379.623</v>
      </c>
      <c r="V21" s="1">
        <f t="shared" si="6"/>
        <v>1.0702451065572753</v>
      </c>
      <c r="W21" s="1">
        <v>1252.6669999999999</v>
      </c>
      <c r="X21" s="1">
        <v>1610.4490000000001</v>
      </c>
      <c r="Y21" s="1">
        <f t="shared" si="7"/>
        <v>1.2856162092559318</v>
      </c>
      <c r="Z21" s="1">
        <v>1806.4780000000001</v>
      </c>
      <c r="AA21" s="1">
        <v>1994.0139999999999</v>
      </c>
      <c r="AB21" s="1">
        <f t="shared" si="8"/>
        <v>1.1038130550164462</v>
      </c>
    </row>
    <row r="22" spans="1:28">
      <c r="A22" s="1">
        <v>17</v>
      </c>
      <c r="B22" s="1">
        <v>4565.3770000000004</v>
      </c>
      <c r="C22" s="1">
        <v>3508.42</v>
      </c>
      <c r="D22" s="1">
        <f t="shared" si="0"/>
        <v>0.76848417994833718</v>
      </c>
      <c r="E22" s="1">
        <v>2978.6379999999999</v>
      </c>
      <c r="F22" s="1">
        <v>2079.5650000000001</v>
      </c>
      <c r="G22" s="1">
        <f t="shared" si="1"/>
        <v>0.69815969580727844</v>
      </c>
      <c r="H22" s="1">
        <v>2968.42</v>
      </c>
      <c r="I22" s="1">
        <v>1639.7539999999999</v>
      </c>
      <c r="J22" s="1">
        <f t="shared" si="2"/>
        <v>0.55239959304950104</v>
      </c>
      <c r="K22" s="1">
        <v>2453.8989999999999</v>
      </c>
      <c r="L22" s="1">
        <v>1758.797</v>
      </c>
      <c r="M22" s="1">
        <f t="shared" si="3"/>
        <v>0.71673569287081507</v>
      </c>
      <c r="N22" s="1">
        <v>1923.2170000000001</v>
      </c>
      <c r="O22" s="1">
        <v>2331.0430000000001</v>
      </c>
      <c r="P22" s="1">
        <f t="shared" si="4"/>
        <v>1.2120540739812513</v>
      </c>
      <c r="Q22" s="1">
        <v>2007.377</v>
      </c>
      <c r="R22" s="1">
        <v>2444.5509999999999</v>
      </c>
      <c r="S22" s="1">
        <f t="shared" si="5"/>
        <v>1.2177837048048274</v>
      </c>
      <c r="T22" s="1">
        <v>1495.7829999999999</v>
      </c>
      <c r="U22" s="1">
        <v>1738.6379999999999</v>
      </c>
      <c r="V22" s="1">
        <f t="shared" si="6"/>
        <v>1.1623597807970809</v>
      </c>
      <c r="W22" s="1">
        <v>1453.971</v>
      </c>
      <c r="X22" s="1">
        <v>1872.739</v>
      </c>
      <c r="Y22" s="1">
        <f t="shared" si="7"/>
        <v>1.2880167486146561</v>
      </c>
      <c r="Z22" s="1">
        <v>1434.5070000000001</v>
      </c>
      <c r="AA22" s="1">
        <v>1805.9570000000001</v>
      </c>
      <c r="AB22" s="1">
        <f t="shared" si="8"/>
        <v>1.2589391337930034</v>
      </c>
    </row>
    <row r="23" spans="1:28">
      <c r="A23" s="1">
        <v>18</v>
      </c>
      <c r="B23" s="1">
        <v>4916.058</v>
      </c>
      <c r="C23" s="1">
        <v>3151.7249999999999</v>
      </c>
      <c r="D23" s="1">
        <f t="shared" si="0"/>
        <v>0.64110818057882957</v>
      </c>
      <c r="E23" s="1">
        <v>3849.797</v>
      </c>
      <c r="F23" s="1">
        <v>2134.13</v>
      </c>
      <c r="G23" s="1">
        <f t="shared" si="1"/>
        <v>0.55434870981508899</v>
      </c>
      <c r="H23" s="1">
        <v>2935.348</v>
      </c>
      <c r="I23" s="1">
        <v>1786.5070000000001</v>
      </c>
      <c r="J23" s="1">
        <f t="shared" si="2"/>
        <v>0.60861846704377132</v>
      </c>
      <c r="K23" s="1">
        <v>2661.058</v>
      </c>
      <c r="L23" s="1">
        <v>2155.7249999999999</v>
      </c>
      <c r="M23" s="1">
        <f t="shared" si="3"/>
        <v>0.81010071933794747</v>
      </c>
      <c r="N23" s="1">
        <v>1763.1880000000001</v>
      </c>
      <c r="O23" s="1">
        <v>1803.9860000000001</v>
      </c>
      <c r="P23" s="1">
        <f t="shared" si="4"/>
        <v>1.0231387690932561</v>
      </c>
      <c r="Q23" s="1">
        <v>1989.797</v>
      </c>
      <c r="R23" s="1">
        <v>2696.203</v>
      </c>
      <c r="S23" s="1">
        <f t="shared" si="5"/>
        <v>1.3550141044538715</v>
      </c>
      <c r="T23" s="1">
        <v>1599.7249999999999</v>
      </c>
      <c r="U23" s="1">
        <v>2007.116</v>
      </c>
      <c r="V23" s="1">
        <f t="shared" si="6"/>
        <v>1.2546631452280861</v>
      </c>
      <c r="W23" s="1">
        <v>1439.377</v>
      </c>
      <c r="X23" s="1">
        <v>2130.826</v>
      </c>
      <c r="Y23" s="1">
        <f t="shared" si="7"/>
        <v>1.4803807480597508</v>
      </c>
      <c r="Z23" s="1">
        <v>1492.42</v>
      </c>
      <c r="AA23" s="1">
        <v>2125.681</v>
      </c>
      <c r="AB23" s="1">
        <f t="shared" si="8"/>
        <v>1.424318221412203</v>
      </c>
    </row>
    <row r="24" spans="1:28">
      <c r="A24" s="1">
        <v>19</v>
      </c>
      <c r="B24" s="1">
        <v>3776.4059999999999</v>
      </c>
      <c r="C24" s="1">
        <v>2488.8989999999999</v>
      </c>
      <c r="D24" s="1">
        <f t="shared" si="0"/>
        <v>0.65906552420475972</v>
      </c>
      <c r="E24" s="1">
        <v>3678.5940000000001</v>
      </c>
      <c r="F24" s="1">
        <v>2249.855</v>
      </c>
      <c r="G24" s="1">
        <f t="shared" si="1"/>
        <v>0.6116073151861825</v>
      </c>
      <c r="H24" s="1">
        <v>2232.4780000000001</v>
      </c>
      <c r="I24" s="1">
        <v>1652.739</v>
      </c>
      <c r="J24" s="1">
        <f t="shared" si="2"/>
        <v>0.74031591800680674</v>
      </c>
      <c r="K24" s="1">
        <v>3275.4059999999999</v>
      </c>
      <c r="L24" s="1">
        <v>2905</v>
      </c>
      <c r="M24" s="1">
        <f t="shared" si="3"/>
        <v>0.88691295063879105</v>
      </c>
      <c r="N24" s="1">
        <v>1781.4639999999999</v>
      </c>
      <c r="O24" s="1">
        <v>1980.6959999999999</v>
      </c>
      <c r="P24" s="1">
        <f t="shared" si="4"/>
        <v>1.1118361078304135</v>
      </c>
      <c r="Q24" s="1">
        <v>2294.0140000000001</v>
      </c>
      <c r="R24" s="1">
        <v>2516.203</v>
      </c>
      <c r="S24" s="1">
        <f t="shared" si="5"/>
        <v>1.096855991288632</v>
      </c>
      <c r="T24" s="1">
        <v>1471.2170000000001</v>
      </c>
      <c r="U24" s="1">
        <v>1561.8409999999999</v>
      </c>
      <c r="V24" s="1">
        <f t="shared" si="6"/>
        <v>1.0615979831663174</v>
      </c>
      <c r="W24" s="1">
        <v>1086.3910000000001</v>
      </c>
      <c r="X24" s="1">
        <v>1613.6379999999999</v>
      </c>
      <c r="Y24" s="1">
        <f t="shared" si="7"/>
        <v>1.4853197421554485</v>
      </c>
      <c r="Z24" s="1">
        <v>1463.58</v>
      </c>
      <c r="AA24" s="1">
        <v>2102.9279999999999</v>
      </c>
      <c r="AB24" s="1">
        <f t="shared" si="8"/>
        <v>1.4368384372565901</v>
      </c>
    </row>
    <row r="25" spans="1:28">
      <c r="A25" s="1">
        <v>20</v>
      </c>
      <c r="B25" s="1">
        <v>3782.4490000000001</v>
      </c>
      <c r="C25" s="1">
        <v>2354.71</v>
      </c>
      <c r="D25" s="1">
        <f>C25/B25</f>
        <v>0.62253582269053731</v>
      </c>
      <c r="E25" s="1">
        <v>3287.4929999999999</v>
      </c>
      <c r="F25" s="1">
        <v>2208.087</v>
      </c>
      <c r="G25" s="1">
        <f>F25/E25</f>
        <v>0.67166287502361222</v>
      </c>
      <c r="H25" s="1">
        <v>2213.652</v>
      </c>
      <c r="I25" s="1">
        <v>2022.826</v>
      </c>
      <c r="J25" s="1">
        <f>I25/H25</f>
        <v>0.91379584505604317</v>
      </c>
      <c r="K25" s="1">
        <v>2928.5070000000001</v>
      </c>
      <c r="L25" s="1">
        <v>2298.319</v>
      </c>
      <c r="M25" s="1">
        <f>L25/K25</f>
        <v>0.78480911945916465</v>
      </c>
      <c r="N25" s="1">
        <v>1903.9280000000001</v>
      </c>
      <c r="O25" s="1">
        <v>2058.855</v>
      </c>
      <c r="P25" s="1">
        <f>O25/N25</f>
        <v>1.0813722997928492</v>
      </c>
      <c r="Q25" s="1">
        <v>1821.826</v>
      </c>
      <c r="R25" s="1">
        <v>2709.87</v>
      </c>
      <c r="S25" s="1">
        <f>R25/Q25</f>
        <v>1.487447209557883</v>
      </c>
      <c r="T25" s="1">
        <v>1745.319</v>
      </c>
      <c r="U25" s="1">
        <v>2051.7539999999999</v>
      </c>
      <c r="V25" s="1">
        <f>U25/T25</f>
        <v>1.1755753532735276</v>
      </c>
      <c r="W25" s="1">
        <v>1585.1880000000001</v>
      </c>
      <c r="X25" s="1">
        <v>2274.5509999999999</v>
      </c>
      <c r="Y25" s="1">
        <f>X25/W25</f>
        <v>1.4348777558245456</v>
      </c>
      <c r="Z25" s="1">
        <v>1524.348</v>
      </c>
      <c r="AA25" s="1">
        <v>2024.1880000000001</v>
      </c>
      <c r="AB25" s="1">
        <f>AA25/Z25</f>
        <v>1.3279041268791643</v>
      </c>
    </row>
    <row r="27" spans="1:28">
      <c r="A27" s="1" t="s">
        <v>5</v>
      </c>
      <c r="D27" s="1">
        <f>AVERAGE(D6:D25)</f>
        <v>0.67057820200288809</v>
      </c>
      <c r="G27" s="1">
        <f>AVERAGE(G6:G25)</f>
        <v>0.65996463968803787</v>
      </c>
      <c r="J27" s="1">
        <f>AVERAGE(J6:J25)</f>
        <v>0.70639149585900562</v>
      </c>
      <c r="M27" s="1">
        <f>AVERAGE(M6:M25)</f>
        <v>0.80501911984360019</v>
      </c>
      <c r="P27" s="1">
        <f>AVERAGE(P6:P25)</f>
        <v>1.1324296380795458</v>
      </c>
      <c r="S27" s="1">
        <f>AVERAGE(S6:S25)</f>
        <v>1.2096905251800003</v>
      </c>
      <c r="V27" s="1">
        <f>AVERAGE(V6:V25)</f>
        <v>1.2701015853685749</v>
      </c>
      <c r="Y27" s="1">
        <f>AVERAGE(Y6:Y25)</f>
        <v>1.304807660641081</v>
      </c>
      <c r="AB27" s="1">
        <f>AVERAGE(AB6:AB25)</f>
        <v>1.2848173344246256</v>
      </c>
    </row>
    <row r="28" spans="1:28">
      <c r="A28" s="1" t="s">
        <v>6</v>
      </c>
      <c r="D28" s="1">
        <f>MEDIAN(D6:D25)</f>
        <v>0.64487664702164282</v>
      </c>
      <c r="G28" s="1">
        <f>MEDIAN(G6:G25)</f>
        <v>0.66483050241133879</v>
      </c>
      <c r="J28" s="1">
        <f>MEDIAN(J6:J25)</f>
        <v>0.71318684968051005</v>
      </c>
      <c r="M28" s="1">
        <f>MEDIAN(M6:M25)</f>
        <v>0.7856271164716252</v>
      </c>
      <c r="P28" s="1">
        <f>MEDIAN(P6:P25)</f>
        <v>1.1053229411810559</v>
      </c>
      <c r="S28" s="1">
        <f>MEDIAN(S6:S25)</f>
        <v>1.2036803919294585</v>
      </c>
      <c r="V28" s="1">
        <f>MEDIAN(V6:V25)</f>
        <v>1.2633119272198026</v>
      </c>
      <c r="Y28" s="1">
        <f>MEDIAN(Y6:Y25)</f>
        <v>1.2912256586147675</v>
      </c>
      <c r="AB28" s="1">
        <f>MEDIAN(AB6:AB25)</f>
        <v>1.2965853536242469</v>
      </c>
    </row>
    <row r="29" spans="1:28">
      <c r="A29" s="1" t="s">
        <v>23</v>
      </c>
      <c r="D29" s="1">
        <f>STDEV(D6:D25)</f>
        <v>7.588018620469969E-2</v>
      </c>
      <c r="G29" s="1">
        <f>STDEV(G6:G25)</f>
        <v>6.9472615223559533E-2</v>
      </c>
      <c r="J29" s="1">
        <f>STDEV(J6:J25)</f>
        <v>8.3972287917913821E-2</v>
      </c>
      <c r="M29" s="1">
        <f>STDEV(M6:M25)</f>
        <v>0.10264715946203436</v>
      </c>
      <c r="P29" s="1">
        <f>STDEV(P6:P25)</f>
        <v>0.12900731369275101</v>
      </c>
      <c r="S29" s="1">
        <f>STDEV(S6:S25)</f>
        <v>0.14196218281473047</v>
      </c>
      <c r="V29" s="1">
        <f>STDEV(V6:V25)</f>
        <v>0.12389415526379982</v>
      </c>
      <c r="Y29" s="1">
        <f>STDEV(Y6:Y25)</f>
        <v>0.11568356279872538</v>
      </c>
      <c r="AB29" s="1">
        <f>STDEV(AB6:AB25)</f>
        <v>0.10805155845987234</v>
      </c>
    </row>
    <row r="30" spans="1:28">
      <c r="A30" s="1" t="s">
        <v>24</v>
      </c>
      <c r="D30" s="1">
        <f>D29/D27</f>
        <v>0.1131563566755677</v>
      </c>
      <c r="G30" s="1">
        <f>G29/G27</f>
        <v>0.10526717803608221</v>
      </c>
      <c r="J30" s="1">
        <f>J29/J27</f>
        <v>0.11887499836871554</v>
      </c>
      <c r="M30" s="1">
        <f>M29/M27</f>
        <v>0.12750897082044055</v>
      </c>
      <c r="P30" s="1">
        <f>P29/P27</f>
        <v>0.11392082064500778</v>
      </c>
      <c r="S30" s="1">
        <f>S29/S27</f>
        <v>0.11735413302803764</v>
      </c>
      <c r="V30" s="1">
        <f>V29/V27</f>
        <v>9.7546650355409631E-2</v>
      </c>
      <c r="Y30" s="1">
        <f>Y29/Y27</f>
        <v>8.8659475483066588E-2</v>
      </c>
      <c r="AB30" s="1">
        <f>AB29/AB27</f>
        <v>8.4098770747252263E-2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8E57-770C-0740-B5BB-37B262C6DE2D}">
  <dimension ref="A3:AB30"/>
  <sheetViews>
    <sheetView workbookViewId="0">
      <selection activeCell="AB6" activeCellId="8" sqref="D6:D25 G6:G25 J6:J25 M6:M25 P6:P25 S6:S25 V6:V25 Y6:Y25 AB6:AB25"/>
    </sheetView>
  </sheetViews>
  <sheetFormatPr baseColWidth="10" defaultRowHeight="16"/>
  <cols>
    <col min="1" max="16384" width="10.7109375" style="1"/>
  </cols>
  <sheetData>
    <row r="3" spans="1:28">
      <c r="B3" s="1" t="s">
        <v>9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>
      <c r="A6" s="1">
        <v>1</v>
      </c>
      <c r="B6" s="1">
        <v>2990.6089999999999</v>
      </c>
      <c r="C6" s="1">
        <v>4641.348</v>
      </c>
      <c r="D6" s="1">
        <f>C6/B6</f>
        <v>1.5519741965599649</v>
      </c>
      <c r="E6" s="1">
        <v>4206.58</v>
      </c>
      <c r="F6" s="1">
        <v>5220.7539999999999</v>
      </c>
      <c r="G6" s="1">
        <f>F6/E6</f>
        <v>1.2410922887476288</v>
      </c>
      <c r="H6" s="1">
        <v>3550.884</v>
      </c>
      <c r="I6" s="1">
        <v>4405.29</v>
      </c>
      <c r="J6" s="1">
        <f>I6/H6</f>
        <v>1.2406178292504064</v>
      </c>
      <c r="K6" s="1">
        <v>2589.319</v>
      </c>
      <c r="L6" s="1">
        <v>4033.9859999999999</v>
      </c>
      <c r="M6" s="1">
        <f>L6/K6</f>
        <v>1.5579331862933845</v>
      </c>
      <c r="N6" s="1">
        <v>1817.2750000000001</v>
      </c>
      <c r="O6" s="1">
        <v>2647.1880000000001</v>
      </c>
      <c r="P6" s="1">
        <f>O6/N6</f>
        <v>1.456679919109656</v>
      </c>
      <c r="Q6" s="1">
        <v>2273.261</v>
      </c>
      <c r="R6" s="1">
        <v>3622.2750000000001</v>
      </c>
      <c r="S6" s="1">
        <f>R6/Q6</f>
        <v>1.5934267996503702</v>
      </c>
      <c r="T6" s="1">
        <v>1781.4929999999999</v>
      </c>
      <c r="U6" s="1">
        <v>3256.9859999999999</v>
      </c>
      <c r="V6" s="1">
        <f>U6/T6</f>
        <v>1.8282339588199337</v>
      </c>
      <c r="W6" s="1">
        <v>2531.3620000000001</v>
      </c>
      <c r="X6" s="1">
        <v>3164.232</v>
      </c>
      <c r="Y6" s="1">
        <f>X6/W6</f>
        <v>1.2500116538053427</v>
      </c>
      <c r="Z6" s="1">
        <v>3439.058</v>
      </c>
      <c r="AA6" s="1">
        <v>4489.232</v>
      </c>
      <c r="AB6" s="1">
        <f>AA6/Z6</f>
        <v>1.3053667603163424</v>
      </c>
    </row>
    <row r="7" spans="1:28">
      <c r="A7" s="1">
        <v>2</v>
      </c>
      <c r="B7" s="1">
        <v>4369.6809999999996</v>
      </c>
      <c r="C7" s="1">
        <v>5844.0290000000005</v>
      </c>
      <c r="D7" s="1">
        <f t="shared" ref="D7:D24" si="0">C7/B7</f>
        <v>1.3374040347567708</v>
      </c>
      <c r="E7" s="1">
        <v>3631.0720000000001</v>
      </c>
      <c r="F7" s="1">
        <v>4181.826</v>
      </c>
      <c r="G7" s="1">
        <f t="shared" ref="G7:G24" si="1">F7/E7</f>
        <v>1.1516780719302728</v>
      </c>
      <c r="H7" s="1">
        <v>3845.6959999999999</v>
      </c>
      <c r="I7" s="1">
        <v>4771.71</v>
      </c>
      <c r="J7" s="1">
        <f t="shared" ref="J7:J24" si="2">I7/H7</f>
        <v>1.2407923039158582</v>
      </c>
      <c r="K7" s="1">
        <v>3539.739</v>
      </c>
      <c r="L7" s="1">
        <v>3957.884</v>
      </c>
      <c r="M7" s="1">
        <f t="shared" ref="M7:M24" si="3">L7/K7</f>
        <v>1.1181287659909389</v>
      </c>
      <c r="N7" s="1">
        <v>2422.029</v>
      </c>
      <c r="O7" s="1">
        <v>3096.377</v>
      </c>
      <c r="P7" s="1">
        <f t="shared" ref="P7:P24" si="4">O7/N7</f>
        <v>1.278422760421118</v>
      </c>
      <c r="Q7" s="1">
        <v>3280.4349999999999</v>
      </c>
      <c r="R7" s="1">
        <v>4397.9279999999999</v>
      </c>
      <c r="S7" s="1">
        <f t="shared" ref="S7:S24" si="5">R7/Q7</f>
        <v>1.3406539071799928</v>
      </c>
      <c r="T7" s="1">
        <v>2737.4059999999999</v>
      </c>
      <c r="U7" s="1">
        <v>3583.5360000000001</v>
      </c>
      <c r="V7" s="1">
        <f t="shared" ref="V7:V24" si="6">U7/T7</f>
        <v>1.3090991982921059</v>
      </c>
      <c r="W7" s="1">
        <v>2577.971</v>
      </c>
      <c r="X7" s="1">
        <v>3235.4490000000001</v>
      </c>
      <c r="Y7" s="1">
        <f t="shared" ref="Y7:Y24" si="7">X7/W7</f>
        <v>1.2550370039073364</v>
      </c>
      <c r="Z7" s="1">
        <v>3160.87</v>
      </c>
      <c r="AA7" s="1">
        <v>3995.4929999999999</v>
      </c>
      <c r="AB7" s="1">
        <f t="shared" ref="AB7:AB24" si="8">AA7/Z7</f>
        <v>1.2640485056329429</v>
      </c>
    </row>
    <row r="8" spans="1:28">
      <c r="A8" s="1">
        <v>3</v>
      </c>
      <c r="B8" s="1">
        <v>4091.319</v>
      </c>
      <c r="C8" s="1">
        <v>6017.2749999999996</v>
      </c>
      <c r="D8" s="1">
        <f t="shared" si="0"/>
        <v>1.4707420760884202</v>
      </c>
      <c r="E8" s="1">
        <v>2556.29</v>
      </c>
      <c r="F8" s="1">
        <v>3777.7539999999999</v>
      </c>
      <c r="G8" s="1">
        <f t="shared" si="1"/>
        <v>1.4778268506311882</v>
      </c>
      <c r="H8" s="1">
        <v>4276.5360000000001</v>
      </c>
      <c r="I8" s="1">
        <v>4958.4639999999999</v>
      </c>
      <c r="J8" s="1">
        <f t="shared" si="2"/>
        <v>1.1594580286474847</v>
      </c>
      <c r="K8" s="1">
        <v>2838.739</v>
      </c>
      <c r="L8" s="1">
        <v>3698.116</v>
      </c>
      <c r="M8" s="1">
        <f t="shared" si="3"/>
        <v>1.3027319524619909</v>
      </c>
      <c r="N8" s="1">
        <v>2105.913</v>
      </c>
      <c r="O8" s="1">
        <v>3407.5360000000001</v>
      </c>
      <c r="P8" s="1">
        <f t="shared" si="4"/>
        <v>1.6180801391130593</v>
      </c>
      <c r="Q8" s="1">
        <v>2321.942</v>
      </c>
      <c r="R8" s="1">
        <v>3433.3330000000001</v>
      </c>
      <c r="S8" s="1">
        <f t="shared" si="5"/>
        <v>1.4786471841243236</v>
      </c>
      <c r="T8" s="1">
        <v>2216.7829999999999</v>
      </c>
      <c r="U8" s="1">
        <v>3317.261</v>
      </c>
      <c r="V8" s="1">
        <f t="shared" si="6"/>
        <v>1.4964301873480625</v>
      </c>
      <c r="W8" s="1">
        <v>2354.768</v>
      </c>
      <c r="X8" s="1">
        <v>3034.8119999999999</v>
      </c>
      <c r="Y8" s="1">
        <f t="shared" si="7"/>
        <v>1.2887944799657545</v>
      </c>
      <c r="Z8" s="1">
        <v>2685.3910000000001</v>
      </c>
      <c r="AA8" s="1">
        <v>4134.768</v>
      </c>
      <c r="AB8" s="1">
        <f t="shared" si="8"/>
        <v>1.5397266170922594</v>
      </c>
    </row>
    <row r="9" spans="1:28">
      <c r="A9" s="1">
        <v>4</v>
      </c>
      <c r="B9" s="1">
        <v>3985.8989999999999</v>
      </c>
      <c r="C9" s="1">
        <v>6017.5649999999996</v>
      </c>
      <c r="D9" s="1">
        <f t="shared" si="0"/>
        <v>1.509713367047183</v>
      </c>
      <c r="E9" s="1">
        <v>2400.5360000000001</v>
      </c>
      <c r="F9" s="1">
        <v>3760.5650000000001</v>
      </c>
      <c r="G9" s="1">
        <f t="shared" si="1"/>
        <v>1.566552220004199</v>
      </c>
      <c r="H9" s="1">
        <v>4172.6809999999996</v>
      </c>
      <c r="I9" s="1">
        <v>4864.116</v>
      </c>
      <c r="J9" s="1">
        <f t="shared" si="2"/>
        <v>1.1657052144652325</v>
      </c>
      <c r="K9" s="1">
        <v>3503.087</v>
      </c>
      <c r="L9" s="1">
        <v>4160.3190000000004</v>
      </c>
      <c r="M9" s="1">
        <f t="shared" si="3"/>
        <v>1.1876150949148567</v>
      </c>
      <c r="N9" s="1">
        <v>2570.58</v>
      </c>
      <c r="O9" s="1">
        <v>3323.2460000000001</v>
      </c>
      <c r="P9" s="1">
        <f t="shared" si="4"/>
        <v>1.2928000684670387</v>
      </c>
      <c r="Q9" s="1">
        <v>2698.5219999999999</v>
      </c>
      <c r="R9" s="1">
        <v>3690.145</v>
      </c>
      <c r="S9" s="1">
        <f t="shared" si="5"/>
        <v>1.3674689329936907</v>
      </c>
      <c r="T9" s="1">
        <v>2007.5070000000001</v>
      </c>
      <c r="U9" s="1">
        <v>2961.174</v>
      </c>
      <c r="V9" s="1">
        <f t="shared" si="6"/>
        <v>1.4750503983298688</v>
      </c>
      <c r="W9" s="1">
        <v>2403.942</v>
      </c>
      <c r="X9" s="1">
        <v>3007.13</v>
      </c>
      <c r="Y9" s="1">
        <f t="shared" si="7"/>
        <v>1.2509162034691352</v>
      </c>
      <c r="Z9" s="1">
        <v>3468.2170000000001</v>
      </c>
      <c r="AA9" s="1">
        <v>4125.232</v>
      </c>
      <c r="AB9" s="1">
        <f t="shared" si="8"/>
        <v>1.1894388384579164</v>
      </c>
    </row>
    <row r="10" spans="1:28">
      <c r="A10" s="1">
        <v>5</v>
      </c>
      <c r="B10" s="1">
        <v>3703.884</v>
      </c>
      <c r="C10" s="1">
        <v>4661.4059999999999</v>
      </c>
      <c r="D10" s="1">
        <f t="shared" si="0"/>
        <v>1.2585183553264627</v>
      </c>
      <c r="E10" s="1">
        <v>3543.4929999999999</v>
      </c>
      <c r="F10" s="1">
        <v>4431.1009999999997</v>
      </c>
      <c r="G10" s="1">
        <f t="shared" si="1"/>
        <v>1.2504895593133667</v>
      </c>
      <c r="H10" s="1">
        <v>3137.855</v>
      </c>
      <c r="I10" s="1">
        <v>3974.6379999999999</v>
      </c>
      <c r="J10" s="1">
        <f t="shared" si="2"/>
        <v>1.2666735715958832</v>
      </c>
      <c r="K10" s="1">
        <v>2391.0140000000001</v>
      </c>
      <c r="L10" s="1">
        <v>3705.5070000000001</v>
      </c>
      <c r="M10" s="1">
        <f t="shared" si="3"/>
        <v>1.5497638240512184</v>
      </c>
      <c r="N10" s="1">
        <v>2578.8119999999999</v>
      </c>
      <c r="O10" s="1">
        <v>3040.71</v>
      </c>
      <c r="P10" s="1">
        <f t="shared" si="4"/>
        <v>1.1791127077119232</v>
      </c>
      <c r="Q10" s="1">
        <v>2905.623</v>
      </c>
      <c r="R10" s="1">
        <v>3647.145</v>
      </c>
      <c r="S10" s="1">
        <f t="shared" si="5"/>
        <v>1.2552024127011661</v>
      </c>
      <c r="T10" s="1">
        <v>2428.319</v>
      </c>
      <c r="U10" s="1">
        <v>3011.826</v>
      </c>
      <c r="V10" s="1">
        <f t="shared" si="6"/>
        <v>1.2402925645271483</v>
      </c>
      <c r="W10" s="1">
        <v>3158.768</v>
      </c>
      <c r="X10" s="1">
        <v>3572.826</v>
      </c>
      <c r="Y10" s="1">
        <f t="shared" si="7"/>
        <v>1.1310821180916104</v>
      </c>
      <c r="Z10" s="1">
        <v>2948.2460000000001</v>
      </c>
      <c r="AA10" s="1">
        <v>3972</v>
      </c>
      <c r="AB10" s="1">
        <f t="shared" si="8"/>
        <v>1.3472417159219414</v>
      </c>
    </row>
    <row r="11" spans="1:28">
      <c r="A11" s="1">
        <v>6</v>
      </c>
      <c r="B11" s="1">
        <v>3553.261</v>
      </c>
      <c r="C11" s="1">
        <v>5103.7830000000004</v>
      </c>
      <c r="D11" s="1">
        <f t="shared" si="0"/>
        <v>1.4363659185182289</v>
      </c>
      <c r="E11" s="1">
        <v>4056.5940000000001</v>
      </c>
      <c r="F11" s="1">
        <v>3724.884</v>
      </c>
      <c r="G11" s="1">
        <f t="shared" si="1"/>
        <v>0.91822943089695441</v>
      </c>
      <c r="H11" s="1">
        <v>3647.1880000000001</v>
      </c>
      <c r="I11" s="1">
        <v>4185.42</v>
      </c>
      <c r="J11" s="1">
        <f t="shared" si="2"/>
        <v>1.1475745149413741</v>
      </c>
      <c r="K11" s="1">
        <v>2658.13</v>
      </c>
      <c r="L11" s="1">
        <v>3553.884</v>
      </c>
      <c r="M11" s="1">
        <f t="shared" si="3"/>
        <v>1.3369865281231541</v>
      </c>
      <c r="N11" s="1">
        <v>2463.5070000000001</v>
      </c>
      <c r="O11" s="1">
        <v>3126.913</v>
      </c>
      <c r="P11" s="1">
        <f t="shared" si="4"/>
        <v>1.2692933285758878</v>
      </c>
      <c r="Q11" s="1">
        <v>2577.3620000000001</v>
      </c>
      <c r="R11" s="1">
        <v>3353.6669999999999</v>
      </c>
      <c r="S11" s="1">
        <f t="shared" si="5"/>
        <v>1.3012013834300342</v>
      </c>
      <c r="T11" s="1">
        <v>2094.2170000000001</v>
      </c>
      <c r="U11" s="1">
        <v>3089.1880000000001</v>
      </c>
      <c r="V11" s="1">
        <f t="shared" si="6"/>
        <v>1.4751040603719672</v>
      </c>
      <c r="W11" s="1">
        <v>2616.87</v>
      </c>
      <c r="X11" s="1">
        <v>3126.6669999999999</v>
      </c>
      <c r="Y11" s="1">
        <f t="shared" si="7"/>
        <v>1.1948117407437129</v>
      </c>
      <c r="Z11" s="1">
        <v>3128.232</v>
      </c>
      <c r="AA11" s="1">
        <v>4141.9709999999995</v>
      </c>
      <c r="AB11" s="1">
        <f t="shared" si="8"/>
        <v>1.3240613228174891</v>
      </c>
    </row>
    <row r="12" spans="1:28">
      <c r="A12" s="1">
        <v>7</v>
      </c>
      <c r="B12" s="1">
        <v>4419.6809999999996</v>
      </c>
      <c r="C12" s="1">
        <v>6097.6229999999996</v>
      </c>
      <c r="D12" s="1">
        <f t="shared" si="0"/>
        <v>1.3796522871220798</v>
      </c>
      <c r="E12" s="1">
        <v>3016.6959999999999</v>
      </c>
      <c r="F12" s="1">
        <v>4402.6959999999999</v>
      </c>
      <c r="G12" s="1">
        <f t="shared" si="1"/>
        <v>1.4594430462996604</v>
      </c>
      <c r="H12" s="1">
        <v>3352.203</v>
      </c>
      <c r="I12" s="1">
        <v>4465.3190000000004</v>
      </c>
      <c r="J12" s="1">
        <f t="shared" si="2"/>
        <v>1.3320550694573092</v>
      </c>
      <c r="K12" s="1">
        <v>3153.2750000000001</v>
      </c>
      <c r="L12" s="1">
        <v>3909.855</v>
      </c>
      <c r="M12" s="1">
        <f t="shared" si="3"/>
        <v>1.239934671095924</v>
      </c>
      <c r="N12" s="1">
        <v>2130.797</v>
      </c>
      <c r="O12" s="1">
        <v>2959.1590000000001</v>
      </c>
      <c r="P12" s="1">
        <f t="shared" si="4"/>
        <v>1.3887568829879149</v>
      </c>
      <c r="Q12" s="1">
        <v>2546.739</v>
      </c>
      <c r="R12" s="1">
        <v>3468.826</v>
      </c>
      <c r="S12" s="1">
        <f t="shared" si="5"/>
        <v>1.3620657633153612</v>
      </c>
      <c r="T12" s="1">
        <v>2348.9279999999999</v>
      </c>
      <c r="U12" s="1">
        <v>3171.087</v>
      </c>
      <c r="V12" s="1">
        <f t="shared" si="6"/>
        <v>1.3500145598332516</v>
      </c>
      <c r="W12" s="1">
        <v>2521.4490000000001</v>
      </c>
      <c r="X12" s="1">
        <v>3622.855</v>
      </c>
      <c r="Y12" s="1">
        <f t="shared" si="7"/>
        <v>1.4368147045607504</v>
      </c>
      <c r="Z12" s="1">
        <v>3211.29</v>
      </c>
      <c r="AA12" s="1">
        <v>3477.6379999999999</v>
      </c>
      <c r="AB12" s="1">
        <f t="shared" si="8"/>
        <v>1.0829411233491837</v>
      </c>
    </row>
    <row r="13" spans="1:28">
      <c r="A13" s="1">
        <v>8</v>
      </c>
      <c r="B13" s="1">
        <v>4692.174</v>
      </c>
      <c r="C13" s="1">
        <v>5909.5069999999996</v>
      </c>
      <c r="D13" s="1">
        <f t="shared" si="0"/>
        <v>1.2594390148361931</v>
      </c>
      <c r="E13" s="1">
        <v>3687.652</v>
      </c>
      <c r="F13" s="1">
        <v>4607.2169999999996</v>
      </c>
      <c r="G13" s="1">
        <f t="shared" si="1"/>
        <v>1.2493632804830823</v>
      </c>
      <c r="H13" s="1">
        <v>3307.768</v>
      </c>
      <c r="I13" s="1">
        <v>4111.3329999999996</v>
      </c>
      <c r="J13" s="1">
        <f t="shared" si="2"/>
        <v>1.2429326966099192</v>
      </c>
      <c r="K13" s="1">
        <v>3067</v>
      </c>
      <c r="L13" s="1">
        <v>3820.42</v>
      </c>
      <c r="M13" s="1">
        <f t="shared" si="3"/>
        <v>1.2456537332898598</v>
      </c>
      <c r="N13" s="1">
        <v>2869.5219999999999</v>
      </c>
      <c r="O13" s="1">
        <v>3280.4780000000001</v>
      </c>
      <c r="P13" s="1">
        <f t="shared" si="4"/>
        <v>1.1432140962850259</v>
      </c>
      <c r="Q13" s="1">
        <v>2497.145</v>
      </c>
      <c r="R13" s="1">
        <v>3004.4639999999999</v>
      </c>
      <c r="S13" s="1">
        <f t="shared" si="5"/>
        <v>1.2031596082726475</v>
      </c>
      <c r="T13" s="1">
        <v>2357.4780000000001</v>
      </c>
      <c r="U13" s="1">
        <v>3205.2750000000001</v>
      </c>
      <c r="V13" s="1">
        <f t="shared" si="6"/>
        <v>1.3596203230740647</v>
      </c>
      <c r="W13" s="1">
        <v>2559.0430000000001</v>
      </c>
      <c r="X13" s="1">
        <v>3404.4059999999999</v>
      </c>
      <c r="Y13" s="1">
        <f t="shared" si="7"/>
        <v>1.3303434135338874</v>
      </c>
      <c r="Z13" s="1">
        <v>2770.4639999999999</v>
      </c>
      <c r="AA13" s="1">
        <v>3876.3330000000001</v>
      </c>
      <c r="AB13" s="1">
        <f t="shared" si="8"/>
        <v>1.3991638223777678</v>
      </c>
    </row>
    <row r="14" spans="1:28">
      <c r="A14" s="1">
        <v>9</v>
      </c>
      <c r="B14" s="1">
        <v>3672.7829999999999</v>
      </c>
      <c r="C14" s="1">
        <v>6192.4350000000004</v>
      </c>
      <c r="D14" s="1">
        <f t="shared" si="0"/>
        <v>1.6860334520171762</v>
      </c>
      <c r="E14" s="1">
        <v>2563.768</v>
      </c>
      <c r="F14" s="1">
        <v>4117.652</v>
      </c>
      <c r="G14" s="1">
        <f t="shared" si="1"/>
        <v>1.606093843124651</v>
      </c>
      <c r="H14" s="1">
        <v>3235.0140000000001</v>
      </c>
      <c r="I14" s="1">
        <v>5130.5069999999996</v>
      </c>
      <c r="J14" s="1">
        <f t="shared" si="2"/>
        <v>1.5859303854635558</v>
      </c>
      <c r="K14" s="1">
        <v>2297.681</v>
      </c>
      <c r="L14" s="1">
        <v>3928.623</v>
      </c>
      <c r="M14" s="1">
        <f t="shared" si="3"/>
        <v>1.7098209020312218</v>
      </c>
      <c r="N14" s="1">
        <v>2540.0720000000001</v>
      </c>
      <c r="O14" s="1">
        <v>3248.3040000000001</v>
      </c>
      <c r="P14" s="1">
        <f t="shared" si="4"/>
        <v>1.2788235924021052</v>
      </c>
      <c r="Q14" s="1">
        <v>2528.0140000000001</v>
      </c>
      <c r="R14" s="1">
        <v>3165.681</v>
      </c>
      <c r="S14" s="1">
        <f t="shared" si="5"/>
        <v>1.2522402961376005</v>
      </c>
      <c r="T14" s="1">
        <v>2627.8989999999999</v>
      </c>
      <c r="U14" s="1">
        <v>3449.913</v>
      </c>
      <c r="V14" s="1">
        <f t="shared" si="6"/>
        <v>1.3128027370914941</v>
      </c>
      <c r="W14" s="1">
        <v>2806.58</v>
      </c>
      <c r="X14" s="1">
        <v>3442.5940000000001</v>
      </c>
      <c r="Y14" s="1">
        <f t="shared" si="7"/>
        <v>1.2266153111616274</v>
      </c>
      <c r="Z14" s="1">
        <v>2791.5650000000001</v>
      </c>
      <c r="AA14" s="1">
        <v>3565.5940000000001</v>
      </c>
      <c r="AB14" s="1">
        <f t="shared" si="8"/>
        <v>1.2772742171505946</v>
      </c>
    </row>
    <row r="15" spans="1:28">
      <c r="A15" s="1">
        <v>10</v>
      </c>
      <c r="B15" s="1">
        <v>5501.3190000000004</v>
      </c>
      <c r="C15" s="1">
        <v>6864.42</v>
      </c>
      <c r="D15" s="1">
        <f t="shared" si="0"/>
        <v>1.2477771239951727</v>
      </c>
      <c r="E15" s="1">
        <v>2436.1010000000001</v>
      </c>
      <c r="F15" s="1">
        <v>4330.0720000000001</v>
      </c>
      <c r="G15" s="1">
        <f t="shared" si="1"/>
        <v>1.7774599657403367</v>
      </c>
      <c r="H15" s="1">
        <v>4197.5219999999999</v>
      </c>
      <c r="I15" s="1">
        <v>4484.8990000000003</v>
      </c>
      <c r="J15" s="1">
        <f t="shared" si="2"/>
        <v>1.0684634886964262</v>
      </c>
      <c r="K15" s="1">
        <v>3438.9279999999999</v>
      </c>
      <c r="L15" s="1">
        <v>3219.884</v>
      </c>
      <c r="M15" s="1">
        <f t="shared" si="3"/>
        <v>0.93630456933090778</v>
      </c>
      <c r="N15" s="1">
        <v>2534.9279999999999</v>
      </c>
      <c r="O15" s="1">
        <v>3363.1010000000001</v>
      </c>
      <c r="P15" s="1">
        <f t="shared" si="4"/>
        <v>1.3267047426988066</v>
      </c>
      <c r="Q15" s="1">
        <v>2875.029</v>
      </c>
      <c r="R15" s="1">
        <v>3678.768</v>
      </c>
      <c r="S15" s="1">
        <f t="shared" si="5"/>
        <v>1.2795585714091928</v>
      </c>
      <c r="T15" s="1">
        <v>1750.681</v>
      </c>
      <c r="U15" s="1">
        <v>3011.4929999999999</v>
      </c>
      <c r="V15" s="1">
        <f t="shared" si="6"/>
        <v>1.7201837456395539</v>
      </c>
      <c r="W15" s="1">
        <v>2655.913</v>
      </c>
      <c r="X15" s="1">
        <v>3371.58</v>
      </c>
      <c r="Y15" s="1">
        <f t="shared" si="7"/>
        <v>1.2694617632429979</v>
      </c>
      <c r="Z15" s="1">
        <v>2998.5360000000001</v>
      </c>
      <c r="AA15" s="1">
        <v>3756.5070000000001</v>
      </c>
      <c r="AB15" s="1">
        <f t="shared" si="8"/>
        <v>1.2527803568141254</v>
      </c>
    </row>
    <row r="16" spans="1:28">
      <c r="A16" s="1">
        <v>11</v>
      </c>
      <c r="B16" s="1">
        <v>3244.942</v>
      </c>
      <c r="C16" s="1">
        <v>4864.9859999999999</v>
      </c>
      <c r="D16" s="1">
        <f t="shared" si="0"/>
        <v>1.4992520667549682</v>
      </c>
      <c r="E16" s="1">
        <v>4577.0429999999997</v>
      </c>
      <c r="F16" s="1">
        <v>5253.5069999999996</v>
      </c>
      <c r="G16" s="1">
        <f t="shared" si="1"/>
        <v>1.1477949846658639</v>
      </c>
      <c r="H16" s="1">
        <v>3001.2750000000001</v>
      </c>
      <c r="I16" s="1">
        <v>4456.0140000000001</v>
      </c>
      <c r="J16" s="1">
        <f t="shared" si="2"/>
        <v>1.4847069995252018</v>
      </c>
      <c r="K16" s="1">
        <v>3281.8119999999999</v>
      </c>
      <c r="L16" s="1">
        <v>4414.826</v>
      </c>
      <c r="M16" s="1">
        <f t="shared" si="3"/>
        <v>1.3452403733059664</v>
      </c>
      <c r="N16" s="1">
        <v>2364.681</v>
      </c>
      <c r="O16" s="1">
        <v>3327.739</v>
      </c>
      <c r="P16" s="1">
        <f t="shared" si="4"/>
        <v>1.4072676187612621</v>
      </c>
      <c r="Q16" s="1">
        <v>3093.2170000000001</v>
      </c>
      <c r="R16" s="1">
        <v>3634.5070000000001</v>
      </c>
      <c r="S16" s="1">
        <f t="shared" si="5"/>
        <v>1.1749925724577357</v>
      </c>
      <c r="T16" s="1">
        <v>1843.8409999999999</v>
      </c>
      <c r="U16" s="1">
        <v>2854.29</v>
      </c>
      <c r="V16" s="1">
        <f t="shared" si="6"/>
        <v>1.5480130878964076</v>
      </c>
      <c r="W16" s="1">
        <v>2461.174</v>
      </c>
      <c r="X16" s="1">
        <v>3639.116</v>
      </c>
      <c r="Y16" s="1">
        <f t="shared" si="7"/>
        <v>1.4786098016637588</v>
      </c>
      <c r="Z16" s="1">
        <v>2826.377</v>
      </c>
      <c r="AA16" s="1">
        <v>3715.9859999999999</v>
      </c>
      <c r="AB16" s="1">
        <f t="shared" si="8"/>
        <v>1.3147524197939624</v>
      </c>
    </row>
    <row r="17" spans="1:28">
      <c r="A17" s="1">
        <v>12</v>
      </c>
      <c r="B17" s="1">
        <v>3404.4349999999999</v>
      </c>
      <c r="C17" s="1">
        <v>4801.4489999999996</v>
      </c>
      <c r="D17" s="1">
        <f t="shared" si="0"/>
        <v>1.4103512036505321</v>
      </c>
      <c r="E17" s="1">
        <v>4039.145</v>
      </c>
      <c r="F17" s="1">
        <v>5610.5069999999996</v>
      </c>
      <c r="G17" s="1">
        <f t="shared" si="1"/>
        <v>1.389033322646253</v>
      </c>
      <c r="H17" s="1">
        <v>3748.971</v>
      </c>
      <c r="I17" s="1">
        <v>4318.2030000000004</v>
      </c>
      <c r="J17" s="1">
        <f t="shared" si="2"/>
        <v>1.1518368640354915</v>
      </c>
      <c r="K17" s="1">
        <v>3955.145</v>
      </c>
      <c r="L17" s="1">
        <v>4521.8990000000003</v>
      </c>
      <c r="M17" s="1">
        <f t="shared" si="3"/>
        <v>1.143295378551229</v>
      </c>
      <c r="N17" s="1">
        <v>2498.913</v>
      </c>
      <c r="O17" s="1">
        <v>3160.5940000000001</v>
      </c>
      <c r="P17" s="1">
        <f t="shared" si="4"/>
        <v>1.2647875296178779</v>
      </c>
      <c r="Q17" s="1">
        <v>2905.2170000000001</v>
      </c>
      <c r="R17" s="1">
        <v>4136.0720000000001</v>
      </c>
      <c r="S17" s="1">
        <f t="shared" si="5"/>
        <v>1.4236705898389002</v>
      </c>
      <c r="T17" s="1">
        <v>2390.1590000000001</v>
      </c>
      <c r="U17" s="1">
        <v>3305.942</v>
      </c>
      <c r="V17" s="1">
        <f t="shared" si="6"/>
        <v>1.3831473136305994</v>
      </c>
      <c r="W17" s="1">
        <v>2313.5360000000001</v>
      </c>
      <c r="X17" s="1">
        <v>3346.4929999999999</v>
      </c>
      <c r="Y17" s="1">
        <f t="shared" si="7"/>
        <v>1.4464840832388171</v>
      </c>
      <c r="Z17" s="1">
        <v>3139.232</v>
      </c>
      <c r="AA17" s="1">
        <v>3627.377</v>
      </c>
      <c r="AB17" s="1">
        <f t="shared" si="8"/>
        <v>1.1554982237693805</v>
      </c>
    </row>
    <row r="18" spans="1:28">
      <c r="A18" s="1">
        <v>13</v>
      </c>
      <c r="B18" s="1">
        <v>3902.6379999999999</v>
      </c>
      <c r="C18" s="1">
        <v>5475.1450000000004</v>
      </c>
      <c r="D18" s="1">
        <f t="shared" si="0"/>
        <v>1.4029343741335989</v>
      </c>
      <c r="E18" s="1">
        <v>3414.7539999999999</v>
      </c>
      <c r="F18" s="1">
        <v>4492.9570000000003</v>
      </c>
      <c r="G18" s="1">
        <f t="shared" si="1"/>
        <v>1.3157483672323103</v>
      </c>
      <c r="H18" s="1">
        <v>3055.9569999999999</v>
      </c>
      <c r="I18" s="1">
        <v>4867.348</v>
      </c>
      <c r="J18" s="1">
        <f t="shared" si="2"/>
        <v>1.5927409973373317</v>
      </c>
      <c r="K18" s="1">
        <v>2412.6379999999999</v>
      </c>
      <c r="L18" s="1">
        <v>3473.13</v>
      </c>
      <c r="M18" s="1">
        <f t="shared" si="3"/>
        <v>1.43955703259254</v>
      </c>
      <c r="N18" s="1">
        <v>2493.768</v>
      </c>
      <c r="O18" s="1">
        <v>3105.3910000000001</v>
      </c>
      <c r="P18" s="1">
        <f t="shared" si="4"/>
        <v>1.2452605855877532</v>
      </c>
      <c r="Q18" s="1">
        <v>3001.6669999999999</v>
      </c>
      <c r="R18" s="1">
        <v>4154.768</v>
      </c>
      <c r="S18" s="1">
        <f t="shared" si="5"/>
        <v>1.3841535386836714</v>
      </c>
      <c r="T18" s="1">
        <v>2560.6959999999999</v>
      </c>
      <c r="U18" s="1">
        <v>3792.087</v>
      </c>
      <c r="V18" s="1">
        <f t="shared" si="6"/>
        <v>1.4808813697525987</v>
      </c>
      <c r="W18" s="1">
        <v>2977.9279999999999</v>
      </c>
      <c r="X18" s="1">
        <v>3470.87</v>
      </c>
      <c r="Y18" s="1">
        <f t="shared" si="7"/>
        <v>1.1655318731681894</v>
      </c>
      <c r="Z18" s="1">
        <v>2922.87</v>
      </c>
      <c r="AA18" s="1">
        <v>3850.797</v>
      </c>
      <c r="AB18" s="1">
        <f t="shared" si="8"/>
        <v>1.3174711841443514</v>
      </c>
    </row>
    <row r="19" spans="1:28">
      <c r="A19" s="1">
        <v>14</v>
      </c>
      <c r="B19" s="1">
        <v>4445.0140000000001</v>
      </c>
      <c r="C19" s="1">
        <v>5657.3190000000004</v>
      </c>
      <c r="D19" s="1">
        <f t="shared" si="0"/>
        <v>1.272733674179654</v>
      </c>
      <c r="E19" s="1">
        <v>3601.9859999999999</v>
      </c>
      <c r="F19" s="1">
        <v>4145.7539999999999</v>
      </c>
      <c r="G19" s="1">
        <f t="shared" si="1"/>
        <v>1.1509633851991652</v>
      </c>
      <c r="H19" s="1">
        <v>4069.348</v>
      </c>
      <c r="I19" s="1">
        <v>4711.7389999999996</v>
      </c>
      <c r="J19" s="1">
        <f t="shared" si="2"/>
        <v>1.1578609153112487</v>
      </c>
      <c r="K19" s="1">
        <v>1953.4349999999999</v>
      </c>
      <c r="L19" s="1">
        <v>3608.942</v>
      </c>
      <c r="M19" s="1">
        <f t="shared" si="3"/>
        <v>1.8474850711695041</v>
      </c>
      <c r="N19" s="1">
        <v>2378.1010000000001</v>
      </c>
      <c r="O19" s="1">
        <v>3436.5650000000001</v>
      </c>
      <c r="P19" s="1">
        <f t="shared" si="4"/>
        <v>1.4450879083773145</v>
      </c>
      <c r="Q19" s="1">
        <v>3032.9569999999999</v>
      </c>
      <c r="R19" s="1">
        <v>4024.8119999999999</v>
      </c>
      <c r="S19" s="1">
        <f t="shared" si="5"/>
        <v>1.3270257375887624</v>
      </c>
      <c r="T19" s="1">
        <v>2323.6379999999999</v>
      </c>
      <c r="U19" s="1">
        <v>3545.6089999999999</v>
      </c>
      <c r="V19" s="1">
        <f t="shared" si="6"/>
        <v>1.5258869927243401</v>
      </c>
      <c r="W19" s="1">
        <v>3135.7249999999999</v>
      </c>
      <c r="X19" s="1">
        <v>4157.6379999999999</v>
      </c>
      <c r="Y19" s="1">
        <f t="shared" si="7"/>
        <v>1.325893692846152</v>
      </c>
      <c r="Z19" s="1">
        <v>2691.4639999999999</v>
      </c>
      <c r="AA19" s="1">
        <v>3511.797</v>
      </c>
      <c r="AB19" s="1">
        <f t="shared" si="8"/>
        <v>1.3047906269598999</v>
      </c>
    </row>
    <row r="20" spans="1:28">
      <c r="A20" s="1">
        <v>15</v>
      </c>
      <c r="B20" s="1">
        <v>4592.6229999999996</v>
      </c>
      <c r="C20" s="1">
        <v>6530.2169999999996</v>
      </c>
      <c r="D20" s="1">
        <f t="shared" si="0"/>
        <v>1.4218926744041478</v>
      </c>
      <c r="E20" s="1">
        <v>3263</v>
      </c>
      <c r="F20" s="1">
        <v>4019.9279999999999</v>
      </c>
      <c r="G20" s="1">
        <f t="shared" si="1"/>
        <v>1.2319730309531105</v>
      </c>
      <c r="H20" s="1">
        <v>2839.5219999999999</v>
      </c>
      <c r="I20" s="1">
        <v>3834.5219999999999</v>
      </c>
      <c r="J20" s="1">
        <f t="shared" si="2"/>
        <v>1.3504110903173139</v>
      </c>
      <c r="K20" s="1">
        <v>2881.7829999999999</v>
      </c>
      <c r="L20" s="1">
        <v>3137.116</v>
      </c>
      <c r="M20" s="1">
        <f t="shared" si="3"/>
        <v>1.0886024381433301</v>
      </c>
      <c r="N20" s="1">
        <v>3653.913</v>
      </c>
      <c r="O20" s="1">
        <v>3472.9569999999999</v>
      </c>
      <c r="P20" s="1">
        <f t="shared" si="4"/>
        <v>0.95047610602660759</v>
      </c>
      <c r="Q20" s="1">
        <v>2244.348</v>
      </c>
      <c r="R20" s="1">
        <v>3153.4349999999999</v>
      </c>
      <c r="S20" s="1">
        <f t="shared" si="5"/>
        <v>1.4050561677600799</v>
      </c>
      <c r="T20" s="1">
        <v>2445.203</v>
      </c>
      <c r="U20" s="1">
        <v>3904.4349999999999</v>
      </c>
      <c r="V20" s="1">
        <f t="shared" si="6"/>
        <v>1.5967733558318062</v>
      </c>
      <c r="W20" s="1">
        <v>2517.261</v>
      </c>
      <c r="X20" s="1">
        <v>3428.9279999999999</v>
      </c>
      <c r="Y20" s="1">
        <f t="shared" si="7"/>
        <v>1.362166259279431</v>
      </c>
      <c r="Z20" s="1">
        <v>2980.971</v>
      </c>
      <c r="AA20" s="1">
        <v>3674.8119999999999</v>
      </c>
      <c r="AB20" s="1">
        <f t="shared" si="8"/>
        <v>1.2327567091394045</v>
      </c>
    </row>
    <row r="21" spans="1:28">
      <c r="A21" s="1">
        <v>16</v>
      </c>
      <c r="B21" s="1">
        <v>3631.203</v>
      </c>
      <c r="C21" s="1">
        <v>5829.3620000000001</v>
      </c>
      <c r="D21" s="1">
        <f t="shared" si="0"/>
        <v>1.6053528265976869</v>
      </c>
      <c r="E21" s="1">
        <v>3221.5219999999999</v>
      </c>
      <c r="F21" s="1">
        <v>4294.884</v>
      </c>
      <c r="G21" s="1">
        <f t="shared" si="1"/>
        <v>1.3331847493203524</v>
      </c>
      <c r="H21" s="1">
        <v>3674.5219999999999</v>
      </c>
      <c r="I21" s="1">
        <v>4345.1009999999997</v>
      </c>
      <c r="J21" s="1">
        <f t="shared" si="2"/>
        <v>1.1824942128527194</v>
      </c>
      <c r="K21" s="1">
        <v>2680.3330000000001</v>
      </c>
      <c r="L21" s="1">
        <v>3749.9859999999999</v>
      </c>
      <c r="M21" s="1">
        <f t="shared" si="3"/>
        <v>1.3990746672148571</v>
      </c>
      <c r="N21" s="1">
        <v>2053.681</v>
      </c>
      <c r="O21" s="1">
        <v>2710.768</v>
      </c>
      <c r="P21" s="1">
        <f t="shared" si="4"/>
        <v>1.3199557282752288</v>
      </c>
      <c r="Q21" s="1">
        <v>2262.6959999999999</v>
      </c>
      <c r="R21" s="1">
        <v>3069.652</v>
      </c>
      <c r="S21" s="1">
        <f t="shared" si="5"/>
        <v>1.3566347401506875</v>
      </c>
      <c r="T21" s="1">
        <v>2510.8409999999999</v>
      </c>
      <c r="U21" s="1">
        <v>3543.8119999999999</v>
      </c>
      <c r="V21" s="1">
        <f t="shared" si="6"/>
        <v>1.4114043860204608</v>
      </c>
      <c r="W21" s="1">
        <v>3334.971</v>
      </c>
      <c r="X21" s="1">
        <v>3768.8989999999999</v>
      </c>
      <c r="Y21" s="1">
        <f t="shared" si="7"/>
        <v>1.130114474758551</v>
      </c>
      <c r="Z21" s="1">
        <v>2730.7249999999999</v>
      </c>
      <c r="AA21" s="1">
        <v>3200.8119999999999</v>
      </c>
      <c r="AB21" s="1">
        <f t="shared" si="8"/>
        <v>1.1721473235129864</v>
      </c>
    </row>
    <row r="22" spans="1:28">
      <c r="A22" s="1">
        <v>17</v>
      </c>
      <c r="B22" s="1">
        <v>4026.4639999999999</v>
      </c>
      <c r="C22" s="1">
        <v>5337.1009999999997</v>
      </c>
      <c r="D22" s="1">
        <f t="shared" si="0"/>
        <v>1.3255057042606118</v>
      </c>
      <c r="E22" s="1">
        <v>3521.0720000000001</v>
      </c>
      <c r="F22" s="1">
        <v>5211.9570000000003</v>
      </c>
      <c r="G22" s="1">
        <f t="shared" si="1"/>
        <v>1.4802188083629078</v>
      </c>
      <c r="H22" s="1">
        <v>4567.232</v>
      </c>
      <c r="I22" s="1">
        <v>4606.174</v>
      </c>
      <c r="J22" s="1">
        <f t="shared" si="2"/>
        <v>1.0085263897257684</v>
      </c>
      <c r="K22" s="1">
        <v>3342.232</v>
      </c>
      <c r="L22" s="1">
        <v>3801.6959999999999</v>
      </c>
      <c r="M22" s="1">
        <f t="shared" si="3"/>
        <v>1.1374722042036578</v>
      </c>
      <c r="N22" s="1">
        <v>2589.4059999999999</v>
      </c>
      <c r="O22" s="1">
        <v>2811.5940000000001</v>
      </c>
      <c r="P22" s="1">
        <f t="shared" si="4"/>
        <v>1.0858065517728777</v>
      </c>
      <c r="Q22" s="1">
        <v>2965.319</v>
      </c>
      <c r="R22" s="1">
        <v>3561.9279999999999</v>
      </c>
      <c r="S22" s="1">
        <f t="shared" si="5"/>
        <v>1.2011955543400221</v>
      </c>
      <c r="T22" s="1">
        <v>2847.3620000000001</v>
      </c>
      <c r="U22" s="1">
        <v>3725.681</v>
      </c>
      <c r="V22" s="1">
        <f t="shared" si="6"/>
        <v>1.3084676272282907</v>
      </c>
      <c r="W22" s="1">
        <v>2272.971</v>
      </c>
      <c r="X22" s="1">
        <v>2976.319</v>
      </c>
      <c r="Y22" s="1">
        <f t="shared" si="7"/>
        <v>1.3094399356612996</v>
      </c>
      <c r="Z22" s="1">
        <v>2648.942</v>
      </c>
      <c r="AA22" s="1">
        <v>2987.3620000000001</v>
      </c>
      <c r="AB22" s="1">
        <f t="shared" si="8"/>
        <v>1.1277566666238823</v>
      </c>
    </row>
    <row r="23" spans="1:28">
      <c r="A23" s="1">
        <v>18</v>
      </c>
      <c r="B23" s="1">
        <v>4299.4489999999996</v>
      </c>
      <c r="C23" s="1">
        <v>5260.2460000000001</v>
      </c>
      <c r="D23" s="1">
        <f t="shared" si="0"/>
        <v>1.2234697981066878</v>
      </c>
      <c r="E23" s="1">
        <v>3200.0430000000001</v>
      </c>
      <c r="F23" s="1">
        <v>4686.4489999999996</v>
      </c>
      <c r="G23" s="1">
        <f t="shared" si="1"/>
        <v>1.4644956333399268</v>
      </c>
      <c r="H23" s="1">
        <v>3419.9569999999999</v>
      </c>
      <c r="I23" s="1">
        <v>4873.768</v>
      </c>
      <c r="J23" s="1">
        <f t="shared" si="2"/>
        <v>1.4250962804503098</v>
      </c>
      <c r="K23" s="1">
        <v>3213.7539999999999</v>
      </c>
      <c r="L23" s="1">
        <v>4251.13</v>
      </c>
      <c r="M23" s="1">
        <f t="shared" si="3"/>
        <v>1.322792597068724</v>
      </c>
      <c r="N23" s="1">
        <v>3240.4639999999999</v>
      </c>
      <c r="O23" s="1">
        <v>3530.1010000000001</v>
      </c>
      <c r="P23" s="1">
        <f t="shared" si="4"/>
        <v>1.0893813355124451</v>
      </c>
      <c r="Q23" s="1">
        <v>2837.348</v>
      </c>
      <c r="R23" s="1">
        <v>3620.5219999999999</v>
      </c>
      <c r="S23" s="1">
        <f t="shared" si="5"/>
        <v>1.2760232442407486</v>
      </c>
      <c r="T23" s="1">
        <v>2492.2750000000001</v>
      </c>
      <c r="U23" s="1">
        <v>3287.3040000000001</v>
      </c>
      <c r="V23" s="1">
        <f t="shared" si="6"/>
        <v>1.3189973016621359</v>
      </c>
      <c r="W23" s="1">
        <v>2402.884</v>
      </c>
      <c r="X23" s="1">
        <v>3015.4929999999999</v>
      </c>
      <c r="Y23" s="1">
        <f t="shared" si="7"/>
        <v>1.2549473882218201</v>
      </c>
      <c r="Z23" s="1">
        <v>3054.855</v>
      </c>
      <c r="AA23" s="1">
        <v>3484.4929999999999</v>
      </c>
      <c r="AB23" s="1">
        <f t="shared" si="8"/>
        <v>1.1406410451559894</v>
      </c>
    </row>
    <row r="24" spans="1:28">
      <c r="A24" s="1">
        <v>19</v>
      </c>
      <c r="B24" s="1">
        <v>4237.58</v>
      </c>
      <c r="C24" s="1">
        <v>6016.42</v>
      </c>
      <c r="D24" s="1">
        <f t="shared" si="0"/>
        <v>1.4197773257378032</v>
      </c>
      <c r="E24" s="1">
        <v>2787.826</v>
      </c>
      <c r="F24" s="1">
        <v>4275.5069999999996</v>
      </c>
      <c r="G24" s="1">
        <f t="shared" si="1"/>
        <v>1.5336348107808735</v>
      </c>
      <c r="H24" s="1">
        <v>3866.13</v>
      </c>
      <c r="I24" s="1">
        <v>5358.4059999999999</v>
      </c>
      <c r="J24" s="1">
        <f t="shared" si="2"/>
        <v>1.3859870206123435</v>
      </c>
      <c r="K24" s="1">
        <v>3100.7829999999999</v>
      </c>
      <c r="L24" s="1">
        <v>3487.6089999999999</v>
      </c>
      <c r="M24" s="1">
        <f t="shared" si="3"/>
        <v>1.124751070939179</v>
      </c>
      <c r="N24" s="1">
        <v>2632.3910000000001</v>
      </c>
      <c r="O24" s="1">
        <v>3272.6669999999999</v>
      </c>
      <c r="P24" s="1">
        <f t="shared" si="4"/>
        <v>1.2432298241408666</v>
      </c>
      <c r="Q24" s="1">
        <v>2669.6089999999999</v>
      </c>
      <c r="R24" s="1">
        <v>3506.4349999999999</v>
      </c>
      <c r="S24" s="1">
        <f t="shared" si="5"/>
        <v>1.3134638817894306</v>
      </c>
      <c r="T24" s="1">
        <v>2361.13</v>
      </c>
      <c r="U24" s="1">
        <v>3133.29</v>
      </c>
      <c r="V24" s="1">
        <f t="shared" si="6"/>
        <v>1.3270298543494004</v>
      </c>
      <c r="W24" s="1">
        <v>2873.2460000000001</v>
      </c>
      <c r="X24" s="1">
        <v>3532.3330000000001</v>
      </c>
      <c r="Y24" s="1">
        <f t="shared" si="7"/>
        <v>1.2293875985557798</v>
      </c>
      <c r="Z24" s="1">
        <v>3148.4059999999999</v>
      </c>
      <c r="AA24" s="1">
        <v>3957.5509999999999</v>
      </c>
      <c r="AB24" s="1">
        <f t="shared" si="8"/>
        <v>1.257001479478822</v>
      </c>
    </row>
    <row r="25" spans="1:28">
      <c r="A25" s="1">
        <v>20</v>
      </c>
      <c r="B25" s="1">
        <v>3220.261</v>
      </c>
      <c r="C25" s="1">
        <v>5633.7969999999996</v>
      </c>
      <c r="D25" s="1">
        <f>C25/B25</f>
        <v>1.7494845914663437</v>
      </c>
      <c r="E25" s="1">
        <v>4019.3330000000001</v>
      </c>
      <c r="F25" s="1">
        <v>5212</v>
      </c>
      <c r="G25" s="1">
        <f>F25/E25</f>
        <v>1.2967325673190053</v>
      </c>
      <c r="H25" s="1">
        <v>3204.71</v>
      </c>
      <c r="I25" s="1">
        <v>4968.0870000000004</v>
      </c>
      <c r="J25" s="1">
        <f>I25/H25</f>
        <v>1.5502454200224047</v>
      </c>
      <c r="K25" s="1">
        <v>3583.4780000000001</v>
      </c>
      <c r="L25" s="1">
        <v>3906.261</v>
      </c>
      <c r="M25" s="1">
        <f>L25/K25</f>
        <v>1.0900753402141719</v>
      </c>
      <c r="N25" s="1">
        <v>3019.2750000000001</v>
      </c>
      <c r="O25" s="1">
        <v>3724.4349999999999</v>
      </c>
      <c r="P25" s="1">
        <f>O25/N25</f>
        <v>1.2335527568704407</v>
      </c>
      <c r="Q25" s="1">
        <v>2427.203</v>
      </c>
      <c r="R25" s="1">
        <v>3200.2750000000001</v>
      </c>
      <c r="S25" s="1">
        <f>R25/Q25</f>
        <v>1.3185032319093213</v>
      </c>
      <c r="T25" s="1">
        <v>2131.4780000000001</v>
      </c>
      <c r="U25" s="1">
        <v>3159.6089999999999</v>
      </c>
      <c r="V25" s="1">
        <f>U25/T25</f>
        <v>1.4823559051512611</v>
      </c>
      <c r="W25" s="1">
        <v>2459.5360000000001</v>
      </c>
      <c r="X25" s="1">
        <v>3641.0720000000001</v>
      </c>
      <c r="Y25" s="1">
        <f>X25/W25</f>
        <v>1.4803897970999409</v>
      </c>
      <c r="Z25" s="1">
        <v>2765</v>
      </c>
      <c r="AA25" s="1">
        <v>3902.058</v>
      </c>
      <c r="AB25" s="1">
        <f>AA25/Z25</f>
        <v>1.4112325497287523</v>
      </c>
    </row>
    <row r="27" spans="1:28">
      <c r="A27" s="1" t="s">
        <v>5</v>
      </c>
      <c r="D27" s="1">
        <f>AVERAGE(D6:D25)</f>
        <v>1.4234187032779846</v>
      </c>
      <c r="G27" s="1">
        <f>AVERAGE(G6:G25)</f>
        <v>1.3521004108495553</v>
      </c>
      <c r="J27" s="1">
        <f>AVERAGE(J6:J25)</f>
        <v>1.2870054646616793</v>
      </c>
      <c r="M27" s="1">
        <f>AVERAGE(M6:M25)</f>
        <v>1.3061609700493306</v>
      </c>
      <c r="P27" s="1">
        <f>AVERAGE(P6:P25)</f>
        <v>1.2758347091357605</v>
      </c>
      <c r="S27" s="1">
        <f>AVERAGE(S6:S25)</f>
        <v>1.3307172058986869</v>
      </c>
      <c r="V27" s="1">
        <f>AVERAGE(V6:V25)</f>
        <v>1.447489446378738</v>
      </c>
      <c r="Y27" s="1">
        <f>AVERAGE(Y6:Y25)</f>
        <v>1.2908426648487943</v>
      </c>
      <c r="AB27" s="1">
        <f>AVERAGE(AB6:AB25)</f>
        <v>1.2708045754118997</v>
      </c>
    </row>
    <row r="28" spans="1:28">
      <c r="A28" s="1" t="s">
        <v>6</v>
      </c>
      <c r="D28" s="1">
        <f>MEDIAN(D6:D25)</f>
        <v>1.4150642646941676</v>
      </c>
      <c r="G28" s="1">
        <f>MEDIAN(G6:G25)</f>
        <v>1.3244665582763313</v>
      </c>
      <c r="J28" s="1">
        <f>MEDIAN(J6:J25)</f>
        <v>1.2418625002628887</v>
      </c>
      <c r="M28" s="1">
        <f>MEDIAN(M6:M25)</f>
        <v>1.2741928428759253</v>
      </c>
      <c r="P28" s="1">
        <f>MEDIAN(P6:P25)</f>
        <v>1.2738580444985028</v>
      </c>
      <c r="S28" s="1">
        <f>MEDIAN(S6:S25)</f>
        <v>1.3227644847490418</v>
      </c>
      <c r="V28" s="1">
        <f>MEDIAN(V6:V25)</f>
        <v>1.4432273921751648</v>
      </c>
      <c r="Y28" s="1">
        <f>MEDIAN(Y6:Y25)</f>
        <v>1.2622493835751671</v>
      </c>
      <c r="AB28" s="1">
        <f>MEDIAN(AB6:AB25)</f>
        <v>1.2706613613917688</v>
      </c>
    </row>
    <row r="29" spans="1:28">
      <c r="A29" s="1" t="s">
        <v>23</v>
      </c>
      <c r="D29" s="1">
        <f>STDEV(D6:D25)</f>
        <v>0.14647444778939728</v>
      </c>
      <c r="G29" s="1">
        <f>STDEV(G6:G25)</f>
        <v>0.19803192947821829</v>
      </c>
      <c r="J29" s="1">
        <f>STDEV(J6:J25)</f>
        <v>0.17081486858614733</v>
      </c>
      <c r="M29" s="1">
        <f>STDEV(M6:M25)</f>
        <v>0.22758033598584054</v>
      </c>
      <c r="P29" s="1">
        <f>STDEV(P6:P25)</f>
        <v>0.1488508754766675</v>
      </c>
      <c r="S29" s="1">
        <f>STDEV(S6:S25)</f>
        <v>9.9240249649748757E-2</v>
      </c>
      <c r="V29" s="1">
        <f>STDEV(V6:V25)</f>
        <v>0.14820835167262689</v>
      </c>
      <c r="Y29" s="1">
        <f>STDEV(Y6:Y25)</f>
        <v>0.10647837444861269</v>
      </c>
      <c r="AB29" s="1">
        <f>STDEV(AB6:AB25)</f>
        <v>0.10955664997547239</v>
      </c>
    </row>
    <row r="30" spans="1:28">
      <c r="A30" s="1" t="s">
        <v>24</v>
      </c>
      <c r="D30" s="1">
        <f>D29/D27</f>
        <v>0.10290327607195404</v>
      </c>
      <c r="G30" s="1">
        <f>G29/G27</f>
        <v>0.14646244309162687</v>
      </c>
      <c r="J30" s="1">
        <f>J29/J27</f>
        <v>0.13272272206788974</v>
      </c>
      <c r="M30" s="1">
        <f>M29/M27</f>
        <v>0.17423605604847109</v>
      </c>
      <c r="P30" s="1">
        <f>P29/P27</f>
        <v>0.11666940428160778</v>
      </c>
      <c r="S30" s="1">
        <f>S29/S27</f>
        <v>7.457651348449186E-2</v>
      </c>
      <c r="V30" s="1">
        <f>V29/V27</f>
        <v>0.10238993592900292</v>
      </c>
      <c r="Y30" s="1">
        <f>Y29/Y27</f>
        <v>8.2487492355302089E-2</v>
      </c>
      <c r="AB30" s="1">
        <f>AB29/AB27</f>
        <v>8.6210462328530982E-2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F5B71-17B9-6F4F-BFA5-E03610610E11}">
  <dimension ref="A3:AB30"/>
  <sheetViews>
    <sheetView workbookViewId="0">
      <selection activeCell="AB6" activeCellId="8" sqref="D6:D25 G6:G25 J6:J25 M6:M25 P6:P25 S6:S25 V6:V25 Y6:Y25 AB6:AB25"/>
    </sheetView>
  </sheetViews>
  <sheetFormatPr baseColWidth="10" defaultRowHeight="16"/>
  <cols>
    <col min="1" max="16384" width="10.7109375" style="1"/>
  </cols>
  <sheetData>
    <row r="3" spans="1:28">
      <c r="B3" s="1" t="s">
        <v>0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>
      <c r="A6" s="1">
        <v>1</v>
      </c>
      <c r="B6" s="1">
        <v>2441.1010000000001</v>
      </c>
      <c r="C6" s="1">
        <v>1285.145</v>
      </c>
      <c r="D6" s="1">
        <f>C6/B6</f>
        <v>0.52646121565637793</v>
      </c>
      <c r="E6" s="1">
        <v>2107</v>
      </c>
      <c r="F6" s="1">
        <v>1060.7539999999999</v>
      </c>
      <c r="G6" s="1">
        <f>F6/E6</f>
        <v>0.50344280968201227</v>
      </c>
      <c r="H6" s="1">
        <v>1918.5360000000001</v>
      </c>
      <c r="I6" s="1">
        <v>924.42</v>
      </c>
      <c r="J6" s="1">
        <f>I6/H6</f>
        <v>0.4818361500644241</v>
      </c>
      <c r="K6" s="1">
        <v>2335.71</v>
      </c>
      <c r="L6" s="1">
        <v>1275.4490000000001</v>
      </c>
      <c r="M6" s="1">
        <f>L6/K6</f>
        <v>0.54606479400268015</v>
      </c>
      <c r="N6" s="1">
        <v>2013.116</v>
      </c>
      <c r="O6" s="1">
        <v>1187.7539999999999</v>
      </c>
      <c r="P6" s="1">
        <f>O6/N6</f>
        <v>0.59000772931117729</v>
      </c>
      <c r="Q6" s="1">
        <v>2589.4059999999999</v>
      </c>
      <c r="R6" s="1">
        <v>1332.2460000000001</v>
      </c>
      <c r="S6" s="1">
        <f>R6/Q6</f>
        <v>0.5144986919780058</v>
      </c>
      <c r="T6" s="1">
        <v>2362.6379999999999</v>
      </c>
      <c r="U6" s="1">
        <v>1350.13</v>
      </c>
      <c r="V6" s="1">
        <f>U6/T6</f>
        <v>0.57145021793435991</v>
      </c>
      <c r="W6" s="1">
        <v>2065.1590000000001</v>
      </c>
      <c r="X6" s="1">
        <v>1241.232</v>
      </c>
      <c r="Y6" s="1">
        <f>X6/W6</f>
        <v>0.60103459346229515</v>
      </c>
      <c r="Z6" s="1">
        <v>2988.232</v>
      </c>
      <c r="AA6" s="1">
        <v>1584.0429999999999</v>
      </c>
      <c r="AB6" s="1">
        <f>AA6/Z6</f>
        <v>0.5300937142765354</v>
      </c>
    </row>
    <row r="7" spans="1:28">
      <c r="A7" s="1">
        <v>2</v>
      </c>
      <c r="B7" s="1">
        <v>2043.058</v>
      </c>
      <c r="C7" s="1">
        <v>1305.8119999999999</v>
      </c>
      <c r="D7" s="1">
        <f t="shared" ref="D7:D24" si="0">C7/B7</f>
        <v>0.63914582943802867</v>
      </c>
      <c r="E7" s="1">
        <v>1955.232</v>
      </c>
      <c r="F7" s="1">
        <v>1104.087</v>
      </c>
      <c r="G7" s="1">
        <f t="shared" ref="G7:G24" si="1">F7/E7</f>
        <v>0.56468337261255952</v>
      </c>
      <c r="H7" s="1">
        <v>1837.1590000000001</v>
      </c>
      <c r="I7" s="1">
        <v>929.33299999999997</v>
      </c>
      <c r="J7" s="1">
        <f t="shared" ref="J7:J24" si="2">I7/H7</f>
        <v>0.50585333114880093</v>
      </c>
      <c r="K7" s="1">
        <v>2335.7539999999999</v>
      </c>
      <c r="L7" s="1">
        <v>1077.232</v>
      </c>
      <c r="M7" s="1">
        <f t="shared" ref="M7:M24" si="3">L7/K7</f>
        <v>0.4611924029670933</v>
      </c>
      <c r="N7" s="1">
        <v>1863.5650000000001</v>
      </c>
      <c r="O7" s="1">
        <v>1056.203</v>
      </c>
      <c r="P7" s="1">
        <f t="shared" ref="P7:P24" si="4">O7/N7</f>
        <v>0.56676477611459752</v>
      </c>
      <c r="Q7" s="1">
        <v>3173.71</v>
      </c>
      <c r="R7" s="1">
        <v>1521.7249999999999</v>
      </c>
      <c r="S7" s="1">
        <f t="shared" ref="S7:S24" si="5">R7/Q7</f>
        <v>0.47947827621301248</v>
      </c>
      <c r="T7" s="1">
        <v>1898.8989999999999</v>
      </c>
      <c r="U7" s="1">
        <v>1200.4780000000001</v>
      </c>
      <c r="V7" s="1">
        <f t="shared" ref="V7:V24" si="6">U7/T7</f>
        <v>0.63219686776389905</v>
      </c>
      <c r="W7" s="1">
        <v>1818.797</v>
      </c>
      <c r="X7" s="1">
        <v>1208.8699999999999</v>
      </c>
      <c r="Y7" s="1">
        <f t="shared" ref="Y7:Y24" si="7">X7/W7</f>
        <v>0.66465361444955096</v>
      </c>
      <c r="Z7" s="1">
        <v>2345.2460000000001</v>
      </c>
      <c r="AA7" s="1">
        <v>1300.42</v>
      </c>
      <c r="AB7" s="1">
        <f t="shared" ref="AB7:AB24" si="8">AA7/Z7</f>
        <v>0.55449193815915265</v>
      </c>
    </row>
    <row r="8" spans="1:28">
      <c r="A8" s="1">
        <v>3</v>
      </c>
      <c r="B8" s="1">
        <v>1952.42</v>
      </c>
      <c r="C8" s="1">
        <v>1133.623</v>
      </c>
      <c r="D8" s="1">
        <f t="shared" si="0"/>
        <v>0.58062455824054249</v>
      </c>
      <c r="E8" s="1">
        <v>2616.42</v>
      </c>
      <c r="F8" s="1">
        <v>1483.348</v>
      </c>
      <c r="G8" s="1">
        <f t="shared" si="1"/>
        <v>0.56693802982701547</v>
      </c>
      <c r="H8" s="1">
        <v>1812.1590000000001</v>
      </c>
      <c r="I8" s="1">
        <v>862.53599999999994</v>
      </c>
      <c r="J8" s="1">
        <f t="shared" si="2"/>
        <v>0.4759714793238341</v>
      </c>
      <c r="K8" s="1">
        <v>2256</v>
      </c>
      <c r="L8" s="1">
        <v>1157.058</v>
      </c>
      <c r="M8" s="1">
        <f t="shared" si="3"/>
        <v>0.51288031914893617</v>
      </c>
      <c r="N8" s="1">
        <v>1805.8119999999999</v>
      </c>
      <c r="O8" s="1">
        <v>776.68100000000004</v>
      </c>
      <c r="P8" s="1">
        <f t="shared" si="4"/>
        <v>0.43010069708253135</v>
      </c>
      <c r="Q8" s="1">
        <v>3343.3040000000001</v>
      </c>
      <c r="R8" s="1">
        <v>1604.6089999999999</v>
      </c>
      <c r="S8" s="1">
        <f t="shared" si="5"/>
        <v>0.47994708228746169</v>
      </c>
      <c r="T8" s="1">
        <v>2653.203</v>
      </c>
      <c r="U8" s="1">
        <v>1285.0719999999999</v>
      </c>
      <c r="V8" s="1">
        <f t="shared" si="6"/>
        <v>0.48434740952727701</v>
      </c>
      <c r="W8" s="1">
        <v>1605</v>
      </c>
      <c r="X8" s="1">
        <v>1114.029</v>
      </c>
      <c r="Y8" s="1">
        <f t="shared" si="7"/>
        <v>0.69409906542056077</v>
      </c>
      <c r="Z8" s="1">
        <v>2084.9279999999999</v>
      </c>
      <c r="AA8" s="1">
        <v>1207.058</v>
      </c>
      <c r="AB8" s="1">
        <f t="shared" si="8"/>
        <v>0.57894469257451575</v>
      </c>
    </row>
    <row r="9" spans="1:28">
      <c r="A9" s="1">
        <v>4</v>
      </c>
      <c r="B9" s="1">
        <v>1878.942</v>
      </c>
      <c r="C9" s="1">
        <v>1157.5650000000001</v>
      </c>
      <c r="D9" s="1">
        <f t="shared" si="0"/>
        <v>0.61607276861127169</v>
      </c>
      <c r="E9" s="1">
        <v>1674.9280000000001</v>
      </c>
      <c r="F9" s="1">
        <v>1029.116</v>
      </c>
      <c r="G9" s="1">
        <f t="shared" si="1"/>
        <v>0.61442402300277976</v>
      </c>
      <c r="H9" s="1">
        <v>1964.4490000000001</v>
      </c>
      <c r="I9" s="1">
        <v>1026.739</v>
      </c>
      <c r="J9" s="1">
        <f t="shared" si="2"/>
        <v>0.52266004360510254</v>
      </c>
      <c r="K9" s="1">
        <v>2167.7829999999999</v>
      </c>
      <c r="L9" s="1">
        <v>1118.058</v>
      </c>
      <c r="M9" s="1">
        <f t="shared" si="3"/>
        <v>0.51576103327685474</v>
      </c>
      <c r="N9" s="1">
        <v>1692.116</v>
      </c>
      <c r="O9" s="1">
        <v>979.87</v>
      </c>
      <c r="P9" s="1">
        <f t="shared" si="4"/>
        <v>0.5790796848443015</v>
      </c>
      <c r="Q9" s="1">
        <v>2719.029</v>
      </c>
      <c r="R9" s="1">
        <v>1376.319</v>
      </c>
      <c r="S9" s="1">
        <f t="shared" si="5"/>
        <v>0.50618033128738238</v>
      </c>
      <c r="T9" s="1">
        <v>1886.7539999999999</v>
      </c>
      <c r="U9" s="1">
        <v>857.15899999999999</v>
      </c>
      <c r="V9" s="1">
        <f t="shared" si="6"/>
        <v>0.45430352870591506</v>
      </c>
      <c r="W9" s="1">
        <v>1654.261</v>
      </c>
      <c r="X9" s="1">
        <v>874.53599999999994</v>
      </c>
      <c r="Y9" s="1">
        <f t="shared" si="7"/>
        <v>0.52865660255546132</v>
      </c>
      <c r="Z9" s="1">
        <v>1839</v>
      </c>
      <c r="AA9" s="1">
        <v>1094.116</v>
      </c>
      <c r="AB9" s="1">
        <f t="shared" si="8"/>
        <v>0.59495160413268078</v>
      </c>
    </row>
    <row r="10" spans="1:28">
      <c r="A10" s="1">
        <v>5</v>
      </c>
      <c r="B10" s="1">
        <v>2468.261</v>
      </c>
      <c r="C10" s="1">
        <v>1333.261</v>
      </c>
      <c r="D10" s="1">
        <f t="shared" si="0"/>
        <v>0.54016208172474467</v>
      </c>
      <c r="E10" s="1">
        <v>1481.0139999999999</v>
      </c>
      <c r="F10" s="1">
        <v>864.71</v>
      </c>
      <c r="G10" s="1">
        <f t="shared" si="1"/>
        <v>0.5838634881236775</v>
      </c>
      <c r="H10" s="1">
        <v>2125.058</v>
      </c>
      <c r="I10" s="1">
        <v>1296.2750000000001</v>
      </c>
      <c r="J10" s="1">
        <f t="shared" si="2"/>
        <v>0.60999511542743778</v>
      </c>
      <c r="K10" s="1">
        <v>2075.377</v>
      </c>
      <c r="L10" s="1">
        <v>1041.58</v>
      </c>
      <c r="M10" s="1">
        <f t="shared" si="3"/>
        <v>0.50187508100937805</v>
      </c>
      <c r="N10" s="1">
        <v>1596.5219999999999</v>
      </c>
      <c r="O10" s="1">
        <v>938.36199999999997</v>
      </c>
      <c r="P10" s="1">
        <f t="shared" si="4"/>
        <v>0.58775387999664275</v>
      </c>
      <c r="Q10" s="1">
        <v>2411.913</v>
      </c>
      <c r="R10" s="1">
        <v>1525.884</v>
      </c>
      <c r="S10" s="1">
        <f t="shared" si="5"/>
        <v>0.63264470982162291</v>
      </c>
      <c r="T10" s="1">
        <v>2113.5360000000001</v>
      </c>
      <c r="U10" s="1">
        <v>1166.0139999999999</v>
      </c>
      <c r="V10" s="1">
        <f t="shared" si="6"/>
        <v>0.55168873395106588</v>
      </c>
      <c r="W10" s="1">
        <v>1716.6959999999999</v>
      </c>
      <c r="X10" s="1">
        <v>1029.4059999999999</v>
      </c>
      <c r="Y10" s="1">
        <f t="shared" si="7"/>
        <v>0.59964373424298767</v>
      </c>
      <c r="Z10" s="1">
        <v>1911.681</v>
      </c>
      <c r="AA10" s="1">
        <v>1135.971</v>
      </c>
      <c r="AB10" s="1">
        <f t="shared" si="8"/>
        <v>0.59422623335169411</v>
      </c>
    </row>
    <row r="11" spans="1:28">
      <c r="A11" s="1">
        <v>6</v>
      </c>
      <c r="B11" s="1">
        <v>2513.348</v>
      </c>
      <c r="C11" s="1">
        <v>1191.2170000000001</v>
      </c>
      <c r="D11" s="1">
        <f t="shared" si="0"/>
        <v>0.47395625277518277</v>
      </c>
      <c r="E11" s="1">
        <v>2415.29</v>
      </c>
      <c r="F11" s="1">
        <v>1468.3910000000001</v>
      </c>
      <c r="G11" s="1">
        <f t="shared" si="1"/>
        <v>0.60795639447022931</v>
      </c>
      <c r="H11" s="1">
        <v>3171.8989999999999</v>
      </c>
      <c r="I11" s="1">
        <v>1474.0429999999999</v>
      </c>
      <c r="J11" s="1">
        <f t="shared" si="2"/>
        <v>0.46471939995567324</v>
      </c>
      <c r="K11" s="1">
        <v>2702.6669999999999</v>
      </c>
      <c r="L11" s="1">
        <v>1336.9280000000001</v>
      </c>
      <c r="M11" s="1">
        <f t="shared" si="3"/>
        <v>0.4946698945893076</v>
      </c>
      <c r="N11" s="1">
        <v>2086.8119999999999</v>
      </c>
      <c r="O11" s="1">
        <v>1020.681</v>
      </c>
      <c r="P11" s="1">
        <f t="shared" si="4"/>
        <v>0.48911018338019913</v>
      </c>
      <c r="Q11" s="1">
        <v>2439.7829999999999</v>
      </c>
      <c r="R11" s="1">
        <v>1380.6089999999999</v>
      </c>
      <c r="S11" s="1">
        <f t="shared" si="5"/>
        <v>0.5658736863073478</v>
      </c>
      <c r="T11" s="1">
        <v>2295.58</v>
      </c>
      <c r="U11" s="1">
        <v>1256.319</v>
      </c>
      <c r="V11" s="1">
        <f t="shared" si="6"/>
        <v>0.54727737652358011</v>
      </c>
      <c r="W11" s="1">
        <v>2026.9860000000001</v>
      </c>
      <c r="X11" s="1">
        <v>1229.29</v>
      </c>
      <c r="Y11" s="1">
        <f t="shared" si="7"/>
        <v>0.60646200812437767</v>
      </c>
      <c r="Z11" s="1">
        <v>2408.5070000000001</v>
      </c>
      <c r="AA11" s="1">
        <v>1448.174</v>
      </c>
      <c r="AB11" s="1">
        <f t="shared" si="8"/>
        <v>0.6012745655295999</v>
      </c>
    </row>
    <row r="12" spans="1:28">
      <c r="A12" s="1">
        <v>7</v>
      </c>
      <c r="B12" s="1">
        <v>1977.797</v>
      </c>
      <c r="C12" s="1">
        <v>1173.232</v>
      </c>
      <c r="D12" s="1">
        <f t="shared" si="0"/>
        <v>0.59320142562659361</v>
      </c>
      <c r="E12" s="1">
        <v>2558.42</v>
      </c>
      <c r="F12" s="1">
        <v>1395.8989999999999</v>
      </c>
      <c r="G12" s="1">
        <f t="shared" si="1"/>
        <v>0.54560979041752322</v>
      </c>
      <c r="H12" s="1">
        <v>2795.6089999999999</v>
      </c>
      <c r="I12" s="1">
        <v>1506.9280000000001</v>
      </c>
      <c r="J12" s="1">
        <f t="shared" si="2"/>
        <v>0.5390338920786133</v>
      </c>
      <c r="K12" s="1">
        <v>1978.5070000000001</v>
      </c>
      <c r="L12" s="1">
        <v>1031.681</v>
      </c>
      <c r="M12" s="1">
        <f t="shared" si="3"/>
        <v>0.5214442000963353</v>
      </c>
      <c r="N12" s="1">
        <v>2052.348</v>
      </c>
      <c r="O12" s="1">
        <v>1032.203</v>
      </c>
      <c r="P12" s="1">
        <f t="shared" si="4"/>
        <v>0.50293761097045919</v>
      </c>
      <c r="Q12" s="1">
        <v>1946.826</v>
      </c>
      <c r="R12" s="1">
        <v>1369.0429999999999</v>
      </c>
      <c r="S12" s="1">
        <f t="shared" si="5"/>
        <v>0.70321795579060475</v>
      </c>
      <c r="T12" s="1">
        <v>2585.7539999999999</v>
      </c>
      <c r="U12" s="1">
        <v>1155.232</v>
      </c>
      <c r="V12" s="1">
        <f t="shared" si="6"/>
        <v>0.44676794466913711</v>
      </c>
      <c r="W12" s="1">
        <v>1944.9570000000001</v>
      </c>
      <c r="X12" s="1">
        <v>1253.6089999999999</v>
      </c>
      <c r="Y12" s="1">
        <f t="shared" si="7"/>
        <v>0.64454329838654523</v>
      </c>
      <c r="Z12" s="1">
        <v>2452.203</v>
      </c>
      <c r="AA12" s="1">
        <v>1486.0139999999999</v>
      </c>
      <c r="AB12" s="1">
        <f t="shared" si="8"/>
        <v>0.60599142893145463</v>
      </c>
    </row>
    <row r="13" spans="1:28">
      <c r="A13" s="1">
        <v>8</v>
      </c>
      <c r="B13" s="1">
        <v>2634.4780000000001</v>
      </c>
      <c r="C13" s="1">
        <v>1268.6669999999999</v>
      </c>
      <c r="D13" s="1">
        <f t="shared" si="0"/>
        <v>0.48156295099067059</v>
      </c>
      <c r="E13" s="1">
        <v>2747.5360000000001</v>
      </c>
      <c r="F13" s="1">
        <v>1581.174</v>
      </c>
      <c r="G13" s="1">
        <f t="shared" si="1"/>
        <v>0.57548800088515673</v>
      </c>
      <c r="H13" s="1">
        <v>2252.8119999999999</v>
      </c>
      <c r="I13" s="1">
        <v>1216.6089999999999</v>
      </c>
      <c r="J13" s="1">
        <f t="shared" si="2"/>
        <v>0.54004018089392281</v>
      </c>
      <c r="K13" s="1">
        <v>2043.174</v>
      </c>
      <c r="L13" s="1">
        <v>1169.9570000000001</v>
      </c>
      <c r="M13" s="1">
        <f t="shared" si="3"/>
        <v>0.5726174080132187</v>
      </c>
      <c r="N13" s="1">
        <v>2847.7249999999999</v>
      </c>
      <c r="O13" s="1">
        <v>1387.855</v>
      </c>
      <c r="P13" s="1">
        <f t="shared" si="4"/>
        <v>0.48735569621364427</v>
      </c>
      <c r="Q13" s="1">
        <v>2337.0140000000001</v>
      </c>
      <c r="R13" s="1">
        <v>1383.1880000000001</v>
      </c>
      <c r="S13" s="1">
        <f t="shared" si="5"/>
        <v>0.59186123831521764</v>
      </c>
      <c r="T13" s="1">
        <v>2147.87</v>
      </c>
      <c r="U13" s="1">
        <v>1304.5219999999999</v>
      </c>
      <c r="V13" s="1">
        <f t="shared" si="6"/>
        <v>0.60735612490513857</v>
      </c>
      <c r="W13" s="1">
        <v>2228.8989999999999</v>
      </c>
      <c r="X13" s="1">
        <v>1143.232</v>
      </c>
      <c r="Y13" s="1">
        <f t="shared" si="7"/>
        <v>0.51291332626556885</v>
      </c>
      <c r="Z13" s="1">
        <v>1951.3620000000001</v>
      </c>
      <c r="AA13" s="1">
        <v>1197.348</v>
      </c>
      <c r="AB13" s="1">
        <f t="shared" si="8"/>
        <v>0.61359604214902197</v>
      </c>
    </row>
    <row r="14" spans="1:28">
      <c r="A14" s="1">
        <v>9</v>
      </c>
      <c r="B14" s="1">
        <v>2602.7249999999999</v>
      </c>
      <c r="C14" s="1">
        <v>1284.4929999999999</v>
      </c>
      <c r="D14" s="1">
        <f t="shared" si="0"/>
        <v>0.49351852385480599</v>
      </c>
      <c r="E14" s="1">
        <v>2515.5509999999999</v>
      </c>
      <c r="F14" s="1">
        <v>1321.8409999999999</v>
      </c>
      <c r="G14" s="1">
        <f t="shared" si="1"/>
        <v>0.52546778021992002</v>
      </c>
      <c r="H14" s="1">
        <v>3785.261</v>
      </c>
      <c r="I14" s="1">
        <v>1603.797</v>
      </c>
      <c r="J14" s="1">
        <f t="shared" si="2"/>
        <v>0.42369522207319393</v>
      </c>
      <c r="K14" s="1">
        <v>2619.797</v>
      </c>
      <c r="L14" s="1">
        <v>1198.1010000000001</v>
      </c>
      <c r="M14" s="1">
        <f t="shared" si="3"/>
        <v>0.45732589204430729</v>
      </c>
      <c r="N14" s="1">
        <v>1787.884</v>
      </c>
      <c r="O14" s="1">
        <v>1037.1010000000001</v>
      </c>
      <c r="P14" s="1">
        <f t="shared" si="4"/>
        <v>0.58007174962134012</v>
      </c>
      <c r="Q14" s="1">
        <v>1682.971</v>
      </c>
      <c r="R14" s="1">
        <v>1101.1880000000001</v>
      </c>
      <c r="S14" s="1">
        <f t="shared" si="5"/>
        <v>0.65431192813185735</v>
      </c>
      <c r="T14" s="1">
        <v>2276</v>
      </c>
      <c r="U14" s="1">
        <v>1148.4349999999999</v>
      </c>
      <c r="V14" s="1">
        <f t="shared" si="6"/>
        <v>0.50458479789103683</v>
      </c>
      <c r="W14" s="1">
        <v>1749.5219999999999</v>
      </c>
      <c r="X14" s="1">
        <v>1000.551</v>
      </c>
      <c r="Y14" s="1">
        <f t="shared" si="7"/>
        <v>0.57189963887278927</v>
      </c>
      <c r="Z14" s="1">
        <v>1800.6379999999999</v>
      </c>
      <c r="AA14" s="1">
        <v>1012.884</v>
      </c>
      <c r="AB14" s="1">
        <f t="shared" si="8"/>
        <v>0.56251395338763266</v>
      </c>
    </row>
    <row r="15" spans="1:28">
      <c r="A15" s="1">
        <v>10</v>
      </c>
      <c r="B15" s="1">
        <v>3175.029</v>
      </c>
      <c r="C15" s="1">
        <v>1641.768</v>
      </c>
      <c r="D15" s="1">
        <f t="shared" si="0"/>
        <v>0.51708756046007764</v>
      </c>
      <c r="E15" s="1">
        <v>2703.5650000000001</v>
      </c>
      <c r="F15" s="1">
        <v>1322.3620000000001</v>
      </c>
      <c r="G15" s="1">
        <f t="shared" si="1"/>
        <v>0.48911788693817237</v>
      </c>
      <c r="H15" s="1">
        <v>3043.2460000000001</v>
      </c>
      <c r="I15" s="1">
        <v>1517.1590000000001</v>
      </c>
      <c r="J15" s="1">
        <f t="shared" si="2"/>
        <v>0.49853314520088093</v>
      </c>
      <c r="K15" s="1">
        <v>2374.1590000000001</v>
      </c>
      <c r="L15" s="1">
        <v>1198.261</v>
      </c>
      <c r="M15" s="1">
        <f t="shared" si="3"/>
        <v>0.50470966771812664</v>
      </c>
      <c r="N15" s="1">
        <v>2613.6669999999999</v>
      </c>
      <c r="O15" s="1">
        <v>1467.87</v>
      </c>
      <c r="P15" s="1">
        <f t="shared" si="4"/>
        <v>0.56161324300302984</v>
      </c>
      <c r="Q15" s="1">
        <v>1877.768</v>
      </c>
      <c r="R15" s="1">
        <v>1331.058</v>
      </c>
      <c r="S15" s="1">
        <f t="shared" si="5"/>
        <v>0.70885114668052707</v>
      </c>
      <c r="T15" s="1">
        <v>1860.4639999999999</v>
      </c>
      <c r="U15" s="1">
        <v>1046.913</v>
      </c>
      <c r="V15" s="1">
        <f t="shared" si="6"/>
        <v>0.56271607512964505</v>
      </c>
      <c r="W15" s="1">
        <v>1939.3040000000001</v>
      </c>
      <c r="X15" s="1">
        <v>1240.3620000000001</v>
      </c>
      <c r="Y15" s="1">
        <f t="shared" si="7"/>
        <v>0.63959131729733965</v>
      </c>
      <c r="Z15" s="1">
        <v>1888.7539999999999</v>
      </c>
      <c r="AA15" s="1">
        <v>1157.42</v>
      </c>
      <c r="AB15" s="1">
        <f t="shared" si="8"/>
        <v>0.61279552551576333</v>
      </c>
    </row>
    <row r="16" spans="1:28">
      <c r="A16" s="1">
        <v>11</v>
      </c>
      <c r="B16" s="1">
        <v>3304.71</v>
      </c>
      <c r="C16" s="1">
        <v>1440.71</v>
      </c>
      <c r="D16" s="1">
        <f t="shared" si="0"/>
        <v>0.43595655897189162</v>
      </c>
      <c r="E16" s="1">
        <v>2844.681</v>
      </c>
      <c r="F16" s="1">
        <v>1374.0429999999999</v>
      </c>
      <c r="G16" s="1">
        <f t="shared" si="1"/>
        <v>0.48302182213049544</v>
      </c>
      <c r="H16" s="1">
        <v>2643.6959999999999</v>
      </c>
      <c r="I16" s="1">
        <v>1584.7539999999999</v>
      </c>
      <c r="J16" s="1">
        <f t="shared" si="2"/>
        <v>0.59944638112702819</v>
      </c>
      <c r="K16" s="1">
        <v>3064.5940000000001</v>
      </c>
      <c r="L16" s="1">
        <v>1326.116</v>
      </c>
      <c r="M16" s="1">
        <f t="shared" si="3"/>
        <v>0.43272159379023778</v>
      </c>
      <c r="N16" s="1">
        <v>1702.319</v>
      </c>
      <c r="O16" s="1">
        <v>957.84100000000001</v>
      </c>
      <c r="P16" s="1">
        <f t="shared" si="4"/>
        <v>0.5626683365456181</v>
      </c>
      <c r="Q16" s="1">
        <v>2036.2460000000001</v>
      </c>
      <c r="R16" s="1">
        <v>1244.1010000000001</v>
      </c>
      <c r="S16" s="1">
        <f t="shared" si="5"/>
        <v>0.61097775023253575</v>
      </c>
      <c r="T16" s="1">
        <v>1717.348</v>
      </c>
      <c r="U16" s="1">
        <v>1005.754</v>
      </c>
      <c r="V16" s="1">
        <f t="shared" si="6"/>
        <v>0.58564367850895682</v>
      </c>
      <c r="W16" s="1">
        <v>2054.13</v>
      </c>
      <c r="X16" s="1">
        <v>1183.3620000000001</v>
      </c>
      <c r="Y16" s="1">
        <f t="shared" si="7"/>
        <v>0.5760891472302142</v>
      </c>
      <c r="Z16" s="1">
        <v>2187.6379999999999</v>
      </c>
      <c r="AA16" s="1">
        <v>1252.3330000000001</v>
      </c>
      <c r="AB16" s="1">
        <f t="shared" si="8"/>
        <v>0.5724589717311549</v>
      </c>
    </row>
    <row r="17" spans="1:28">
      <c r="A17" s="1">
        <v>12</v>
      </c>
      <c r="B17" s="1">
        <v>2078.5360000000001</v>
      </c>
      <c r="C17" s="1">
        <v>952.69600000000003</v>
      </c>
      <c r="D17" s="1">
        <f t="shared" si="0"/>
        <v>0.45834953063117501</v>
      </c>
      <c r="E17" s="1">
        <v>3336.797</v>
      </c>
      <c r="F17" s="1">
        <v>1872.0139999999999</v>
      </c>
      <c r="G17" s="1">
        <f t="shared" si="1"/>
        <v>0.56102124282657884</v>
      </c>
      <c r="H17" s="1">
        <v>2439.1010000000001</v>
      </c>
      <c r="I17" s="1">
        <v>1469.942</v>
      </c>
      <c r="J17" s="1">
        <f t="shared" si="2"/>
        <v>0.60265729053450423</v>
      </c>
      <c r="K17" s="1">
        <v>2699.913</v>
      </c>
      <c r="L17" s="1">
        <v>1114.652</v>
      </c>
      <c r="M17" s="1">
        <f t="shared" si="3"/>
        <v>0.41284737693399753</v>
      </c>
      <c r="N17" s="1">
        <v>1851.913</v>
      </c>
      <c r="O17" s="1">
        <v>1095.9570000000001</v>
      </c>
      <c r="P17" s="1">
        <f t="shared" si="4"/>
        <v>0.5917972388551731</v>
      </c>
      <c r="Q17" s="1">
        <v>2270.116</v>
      </c>
      <c r="R17" s="1">
        <v>1342.7249999999999</v>
      </c>
      <c r="S17" s="1">
        <f t="shared" si="5"/>
        <v>0.59147858523529195</v>
      </c>
      <c r="T17" s="1">
        <v>2171.3620000000001</v>
      </c>
      <c r="U17" s="1">
        <v>1146.3330000000001</v>
      </c>
      <c r="V17" s="1">
        <f t="shared" si="6"/>
        <v>0.5279326984629924</v>
      </c>
      <c r="W17" s="1">
        <v>1769.377</v>
      </c>
      <c r="X17" s="1">
        <v>1004.739</v>
      </c>
      <c r="Y17" s="1">
        <f t="shared" si="7"/>
        <v>0.56784902256556968</v>
      </c>
      <c r="Z17" s="1">
        <v>2396.116</v>
      </c>
      <c r="AA17" s="1">
        <v>1572.7829999999999</v>
      </c>
      <c r="AB17" s="1">
        <f t="shared" si="8"/>
        <v>0.65638850539790228</v>
      </c>
    </row>
    <row r="18" spans="1:28">
      <c r="A18" s="1">
        <v>13</v>
      </c>
      <c r="B18" s="1">
        <v>1979.377</v>
      </c>
      <c r="C18" s="1">
        <v>952.29</v>
      </c>
      <c r="D18" s="1">
        <f t="shared" si="0"/>
        <v>0.48110592373256839</v>
      </c>
      <c r="E18" s="1">
        <v>2950.971</v>
      </c>
      <c r="F18" s="1">
        <v>1421.4490000000001</v>
      </c>
      <c r="G18" s="1">
        <f t="shared" si="1"/>
        <v>0.48168856962674322</v>
      </c>
      <c r="H18" s="1">
        <v>2343</v>
      </c>
      <c r="I18" s="1">
        <v>1696.6089999999999</v>
      </c>
      <c r="J18" s="1">
        <f t="shared" si="2"/>
        <v>0.72411822449850616</v>
      </c>
      <c r="K18" s="1">
        <v>2301.6089999999999</v>
      </c>
      <c r="L18" s="1">
        <v>1018.71</v>
      </c>
      <c r="M18" s="1">
        <f t="shared" si="3"/>
        <v>0.44260775831168547</v>
      </c>
      <c r="N18" s="1">
        <v>2932.6669999999999</v>
      </c>
      <c r="O18" s="1">
        <v>1522.1010000000001</v>
      </c>
      <c r="P18" s="1">
        <f t="shared" si="4"/>
        <v>0.51901596737713496</v>
      </c>
      <c r="Q18" s="1">
        <v>2985.4059999999999</v>
      </c>
      <c r="R18" s="1">
        <v>1658.058</v>
      </c>
      <c r="S18" s="1">
        <f t="shared" si="5"/>
        <v>0.55538777640294157</v>
      </c>
      <c r="T18" s="1">
        <v>1506.884</v>
      </c>
      <c r="U18" s="1">
        <v>1077.203</v>
      </c>
      <c r="V18" s="1">
        <f t="shared" si="6"/>
        <v>0.71485462716440018</v>
      </c>
      <c r="W18" s="1">
        <v>2194.4349999999999</v>
      </c>
      <c r="X18" s="1">
        <v>1187.623</v>
      </c>
      <c r="Y18" s="1">
        <f t="shared" si="7"/>
        <v>0.54119762034418883</v>
      </c>
      <c r="Z18" s="1">
        <v>2649.7249999999999</v>
      </c>
      <c r="AA18" s="1">
        <v>1587.971</v>
      </c>
      <c r="AB18" s="1">
        <f t="shared" si="8"/>
        <v>0.59929653077206124</v>
      </c>
    </row>
    <row r="19" spans="1:28">
      <c r="A19" s="1">
        <v>14</v>
      </c>
      <c r="B19" s="1">
        <v>2517.8409999999999</v>
      </c>
      <c r="C19" s="1">
        <v>1285.3330000000001</v>
      </c>
      <c r="D19" s="1">
        <f t="shared" si="0"/>
        <v>0.51049013817790723</v>
      </c>
      <c r="E19" s="1">
        <v>2261.0140000000001</v>
      </c>
      <c r="F19" s="1">
        <v>1319.5219999999999</v>
      </c>
      <c r="G19" s="1">
        <f t="shared" si="1"/>
        <v>0.58359744787073409</v>
      </c>
      <c r="H19" s="1">
        <v>2459.913</v>
      </c>
      <c r="I19" s="1">
        <v>1062.9570000000001</v>
      </c>
      <c r="J19" s="1">
        <f t="shared" si="2"/>
        <v>0.4321116234598541</v>
      </c>
      <c r="K19" s="1">
        <v>2316.1010000000001</v>
      </c>
      <c r="L19" s="1">
        <v>1135.377</v>
      </c>
      <c r="M19" s="1">
        <f t="shared" si="3"/>
        <v>0.49021048736648354</v>
      </c>
      <c r="N19" s="1">
        <v>1878.58</v>
      </c>
      <c r="O19" s="1">
        <v>1136.6089999999999</v>
      </c>
      <c r="P19" s="1">
        <f t="shared" si="4"/>
        <v>0.60503625078516754</v>
      </c>
      <c r="Q19" s="1">
        <v>2518.942</v>
      </c>
      <c r="R19" s="1">
        <v>1535.116</v>
      </c>
      <c r="S19" s="1">
        <f t="shared" si="5"/>
        <v>0.6094288792675655</v>
      </c>
      <c r="T19" s="1">
        <v>1896.7539999999999</v>
      </c>
      <c r="U19" s="1">
        <v>1061.145</v>
      </c>
      <c r="V19" s="1">
        <f t="shared" si="6"/>
        <v>0.55945314996040607</v>
      </c>
      <c r="W19" s="1">
        <v>1897.42</v>
      </c>
      <c r="X19" s="1">
        <v>1140.174</v>
      </c>
      <c r="Y19" s="1">
        <f t="shared" si="7"/>
        <v>0.60090754814432223</v>
      </c>
      <c r="Z19" s="1">
        <v>2990.739</v>
      </c>
      <c r="AA19" s="1">
        <v>1571.232</v>
      </c>
      <c r="AB19" s="1">
        <f t="shared" si="8"/>
        <v>0.52536580423768175</v>
      </c>
    </row>
    <row r="20" spans="1:28">
      <c r="A20" s="1">
        <v>15</v>
      </c>
      <c r="B20" s="1">
        <v>1806.5940000000001</v>
      </c>
      <c r="C20" s="1">
        <v>1043.348</v>
      </c>
      <c r="D20" s="1">
        <f t="shared" si="0"/>
        <v>0.57752212173847584</v>
      </c>
      <c r="E20" s="1">
        <v>2345.8989999999999</v>
      </c>
      <c r="F20" s="1">
        <v>1262.4059999999999</v>
      </c>
      <c r="G20" s="1">
        <f t="shared" si="1"/>
        <v>0.53813314213442265</v>
      </c>
      <c r="H20" s="1">
        <v>2483.058</v>
      </c>
      <c r="I20" s="1">
        <v>1334.2750000000001</v>
      </c>
      <c r="J20" s="1">
        <f t="shared" si="2"/>
        <v>0.53735152380653217</v>
      </c>
      <c r="K20" s="1">
        <v>2851.9279999999999</v>
      </c>
      <c r="L20" s="1">
        <v>1446.58</v>
      </c>
      <c r="M20" s="1">
        <f t="shared" si="3"/>
        <v>0.50722879399479925</v>
      </c>
      <c r="N20" s="1">
        <v>2175.6379999999999</v>
      </c>
      <c r="O20" s="1">
        <v>1238.7539999999999</v>
      </c>
      <c r="P20" s="1">
        <f t="shared" si="4"/>
        <v>0.56937505228351404</v>
      </c>
      <c r="Q20" s="1">
        <v>3265.971</v>
      </c>
      <c r="R20" s="1">
        <v>1652.797</v>
      </c>
      <c r="S20" s="1">
        <f t="shared" si="5"/>
        <v>0.50606603671618644</v>
      </c>
      <c r="T20" s="1">
        <v>1913.203</v>
      </c>
      <c r="U20" s="1">
        <v>1112.203</v>
      </c>
      <c r="V20" s="1">
        <f t="shared" si="6"/>
        <v>0.58133036588380849</v>
      </c>
      <c r="W20" s="1">
        <v>1844.058</v>
      </c>
      <c r="X20" s="1">
        <v>1031.797</v>
      </c>
      <c r="Y20" s="1">
        <f t="shared" si="7"/>
        <v>0.55952524269844006</v>
      </c>
      <c r="Z20" s="1">
        <v>2201.797</v>
      </c>
      <c r="AA20" s="1">
        <v>1209.0139999999999</v>
      </c>
      <c r="AB20" s="1">
        <f t="shared" si="8"/>
        <v>0.54910330062217361</v>
      </c>
    </row>
    <row r="21" spans="1:28">
      <c r="A21" s="1">
        <v>16</v>
      </c>
      <c r="B21" s="1">
        <v>2162.116</v>
      </c>
      <c r="C21" s="1">
        <v>1236.855</v>
      </c>
      <c r="D21" s="1">
        <f t="shared" si="0"/>
        <v>0.57205765093084737</v>
      </c>
      <c r="E21" s="1">
        <v>1835.7539999999999</v>
      </c>
      <c r="F21" s="1">
        <v>840.88400000000001</v>
      </c>
      <c r="G21" s="1">
        <f t="shared" si="1"/>
        <v>0.4580591952952302</v>
      </c>
      <c r="H21" s="1">
        <v>2591.6669999999999</v>
      </c>
      <c r="I21" s="1">
        <v>1353.7539999999999</v>
      </c>
      <c r="J21" s="1">
        <f t="shared" si="2"/>
        <v>0.522348743106271</v>
      </c>
      <c r="K21" s="1">
        <v>2657.913</v>
      </c>
      <c r="L21" s="1">
        <v>1452.174</v>
      </c>
      <c r="M21" s="1">
        <f t="shared" si="3"/>
        <v>0.5463587408617212</v>
      </c>
      <c r="N21" s="1">
        <v>2084.884</v>
      </c>
      <c r="O21" s="1">
        <v>1156.5650000000001</v>
      </c>
      <c r="P21" s="1">
        <f t="shared" si="4"/>
        <v>0.55473829719063505</v>
      </c>
      <c r="Q21" s="1">
        <v>2421.3040000000001</v>
      </c>
      <c r="R21" s="1">
        <v>1421.145</v>
      </c>
      <c r="S21" s="1">
        <f t="shared" si="5"/>
        <v>0.58693373488004807</v>
      </c>
      <c r="T21" s="1">
        <v>1807.623</v>
      </c>
      <c r="U21" s="1">
        <v>991.36199999999997</v>
      </c>
      <c r="V21" s="1">
        <f t="shared" si="6"/>
        <v>0.54843404847139032</v>
      </c>
      <c r="W21" s="1">
        <v>2094.3620000000001</v>
      </c>
      <c r="X21" s="1">
        <v>1223.797</v>
      </c>
      <c r="Y21" s="1">
        <f t="shared" si="7"/>
        <v>0.58432926113059724</v>
      </c>
      <c r="Z21" s="1">
        <v>2490.6089999999999</v>
      </c>
      <c r="AA21" s="1">
        <v>1485.2170000000001</v>
      </c>
      <c r="AB21" s="1">
        <f t="shared" si="8"/>
        <v>0.59632684214985177</v>
      </c>
    </row>
    <row r="22" spans="1:28">
      <c r="A22" s="1">
        <v>17</v>
      </c>
      <c r="B22" s="1">
        <v>2206.5360000000001</v>
      </c>
      <c r="C22" s="1">
        <v>1349.3620000000001</v>
      </c>
      <c r="D22" s="1">
        <f t="shared" si="0"/>
        <v>0.61152956489266441</v>
      </c>
      <c r="E22" s="1">
        <v>1822.232</v>
      </c>
      <c r="F22" s="1">
        <v>1014.725</v>
      </c>
      <c r="G22" s="1">
        <f t="shared" si="1"/>
        <v>0.55685829246769902</v>
      </c>
      <c r="H22" s="1">
        <v>2658.9279999999999</v>
      </c>
      <c r="I22" s="1">
        <v>1343.942</v>
      </c>
      <c r="J22" s="1">
        <f t="shared" si="2"/>
        <v>0.50544505153956787</v>
      </c>
      <c r="K22" s="1">
        <v>3040.2170000000001</v>
      </c>
      <c r="L22" s="1">
        <v>1481.913</v>
      </c>
      <c r="M22" s="1">
        <f t="shared" si="3"/>
        <v>0.48743658758568875</v>
      </c>
      <c r="N22" s="1">
        <v>2880.652</v>
      </c>
      <c r="O22" s="1">
        <v>1376.5509999999999</v>
      </c>
      <c r="P22" s="1">
        <f t="shared" si="4"/>
        <v>0.4778609148206725</v>
      </c>
      <c r="Q22" s="1">
        <v>2636.2460000000001</v>
      </c>
      <c r="R22" s="1">
        <v>1512.7249999999999</v>
      </c>
      <c r="S22" s="1">
        <f t="shared" si="5"/>
        <v>0.57381784552731419</v>
      </c>
      <c r="T22" s="1">
        <v>2362.145</v>
      </c>
      <c r="U22" s="1">
        <v>1385.855</v>
      </c>
      <c r="V22" s="1">
        <f t="shared" si="6"/>
        <v>0.58669345023273345</v>
      </c>
      <c r="W22" s="1">
        <v>2267.116</v>
      </c>
      <c r="X22" s="1">
        <v>1322.1880000000001</v>
      </c>
      <c r="Y22" s="1">
        <f t="shared" si="7"/>
        <v>0.58320262395042866</v>
      </c>
      <c r="Z22" s="1">
        <v>2312.5650000000001</v>
      </c>
      <c r="AA22" s="1">
        <v>1496.4349999999999</v>
      </c>
      <c r="AB22" s="1">
        <f t="shared" si="8"/>
        <v>0.64708883858399657</v>
      </c>
    </row>
    <row r="23" spans="1:28">
      <c r="A23" s="1">
        <v>18</v>
      </c>
      <c r="B23" s="1">
        <v>1982.623</v>
      </c>
      <c r="C23" s="1">
        <v>1210.3620000000001</v>
      </c>
      <c r="D23" s="1">
        <f t="shared" si="0"/>
        <v>0.61048520066598644</v>
      </c>
      <c r="E23" s="1">
        <v>2207.029</v>
      </c>
      <c r="F23" s="1">
        <v>1309.797</v>
      </c>
      <c r="G23" s="1">
        <f t="shared" si="1"/>
        <v>0.59346614838318845</v>
      </c>
      <c r="H23" s="1">
        <v>2723.739</v>
      </c>
      <c r="I23" s="1">
        <v>1496.4929999999999</v>
      </c>
      <c r="J23" s="1">
        <f t="shared" si="2"/>
        <v>0.54942599125687153</v>
      </c>
      <c r="K23" s="1">
        <v>3068.58</v>
      </c>
      <c r="L23" s="1">
        <v>1361.6089999999999</v>
      </c>
      <c r="M23" s="1">
        <f t="shared" si="3"/>
        <v>0.44372608828839394</v>
      </c>
      <c r="N23" s="1">
        <v>2404.768</v>
      </c>
      <c r="O23" s="1">
        <v>1377.4780000000001</v>
      </c>
      <c r="P23" s="1">
        <f t="shared" si="4"/>
        <v>0.57281118178551949</v>
      </c>
      <c r="Q23" s="1">
        <v>1841.739</v>
      </c>
      <c r="R23" s="1">
        <v>1129.203</v>
      </c>
      <c r="S23" s="1">
        <f t="shared" si="5"/>
        <v>0.61311781962590783</v>
      </c>
      <c r="T23" s="1">
        <v>2319.6379999999999</v>
      </c>
      <c r="U23" s="1">
        <v>1262.913</v>
      </c>
      <c r="V23" s="1">
        <f t="shared" si="6"/>
        <v>0.54444400376265611</v>
      </c>
      <c r="W23" s="1">
        <v>1773.739</v>
      </c>
      <c r="X23" s="1">
        <v>1131.913</v>
      </c>
      <c r="Y23" s="1">
        <f t="shared" si="7"/>
        <v>0.63815082151319891</v>
      </c>
      <c r="Z23" s="1">
        <v>2679.652</v>
      </c>
      <c r="AA23" s="1">
        <v>1362.087</v>
      </c>
      <c r="AB23" s="1">
        <f t="shared" si="8"/>
        <v>0.50830742200852941</v>
      </c>
    </row>
    <row r="24" spans="1:28">
      <c r="A24" s="1">
        <v>19</v>
      </c>
      <c r="B24" s="1">
        <v>2364.681</v>
      </c>
      <c r="C24" s="1">
        <v>1378.971</v>
      </c>
      <c r="D24" s="1">
        <f t="shared" si="0"/>
        <v>0.58315307646147618</v>
      </c>
      <c r="E24" s="1">
        <v>1675.6669999999999</v>
      </c>
      <c r="F24" s="1">
        <v>995.01400000000001</v>
      </c>
      <c r="G24" s="1">
        <f t="shared" si="1"/>
        <v>0.59380175178003747</v>
      </c>
      <c r="H24" s="1">
        <v>3622.7249999999999</v>
      </c>
      <c r="I24" s="1">
        <v>1547.1010000000001</v>
      </c>
      <c r="J24" s="1">
        <f t="shared" si="2"/>
        <v>0.42705449627007297</v>
      </c>
      <c r="K24" s="1">
        <v>2829.42</v>
      </c>
      <c r="L24" s="1">
        <v>1389.5650000000001</v>
      </c>
      <c r="M24" s="1">
        <f t="shared" si="3"/>
        <v>0.49111301962946469</v>
      </c>
      <c r="N24" s="1">
        <v>1769.1010000000001</v>
      </c>
      <c r="O24" s="1">
        <v>1047.1880000000001</v>
      </c>
      <c r="P24" s="1">
        <f t="shared" si="4"/>
        <v>0.59193228651162377</v>
      </c>
      <c r="Q24" s="1">
        <v>2155.942</v>
      </c>
      <c r="R24" s="1">
        <v>1187.5509999999999</v>
      </c>
      <c r="S24" s="1">
        <f t="shared" si="5"/>
        <v>0.55082697029882988</v>
      </c>
      <c r="T24" s="1">
        <v>1871.2750000000001</v>
      </c>
      <c r="U24" s="1">
        <v>987.91300000000001</v>
      </c>
      <c r="V24" s="1">
        <f t="shared" si="6"/>
        <v>0.5279357657212328</v>
      </c>
      <c r="W24" s="1">
        <v>1671.5509999999999</v>
      </c>
      <c r="X24" s="1">
        <v>1011.826</v>
      </c>
      <c r="Y24" s="1">
        <f t="shared" si="7"/>
        <v>0.60532164438895375</v>
      </c>
      <c r="Z24" s="1">
        <v>2459.348</v>
      </c>
      <c r="AA24" s="1">
        <v>1243.942</v>
      </c>
      <c r="AB24" s="1">
        <f t="shared" si="8"/>
        <v>0.50580153764331037</v>
      </c>
    </row>
    <row r="25" spans="1:28">
      <c r="A25" s="1">
        <v>20</v>
      </c>
      <c r="B25" s="1">
        <v>1952.4780000000001</v>
      </c>
      <c r="C25" s="1">
        <v>1131.0719999999999</v>
      </c>
      <c r="D25" s="1">
        <f>C25/B25</f>
        <v>0.57930076548877885</v>
      </c>
      <c r="E25" s="1">
        <v>1695.797</v>
      </c>
      <c r="F25" s="1">
        <v>894.75400000000002</v>
      </c>
      <c r="G25" s="1">
        <f>F25/E25</f>
        <v>0.52763037085217157</v>
      </c>
      <c r="H25" s="1">
        <v>2783.826</v>
      </c>
      <c r="I25" s="1">
        <v>1462.9570000000001</v>
      </c>
      <c r="J25" s="1">
        <f>I25/H25</f>
        <v>0.52552027317799321</v>
      </c>
      <c r="K25" s="1">
        <v>3063.4349999999999</v>
      </c>
      <c r="L25" s="1">
        <v>1337</v>
      </c>
      <c r="M25" s="1">
        <f>L25/K25</f>
        <v>0.43643818132260032</v>
      </c>
      <c r="N25" s="1">
        <v>2475.319</v>
      </c>
      <c r="O25" s="1">
        <v>1130.8409999999999</v>
      </c>
      <c r="P25" s="1">
        <f>O25/N25</f>
        <v>0.45684657209838403</v>
      </c>
      <c r="Q25" s="1">
        <v>2047.4490000000001</v>
      </c>
      <c r="R25" s="1">
        <v>1232.942</v>
      </c>
      <c r="S25" s="1">
        <f>R25/Q25</f>
        <v>0.60218447443623746</v>
      </c>
      <c r="T25" s="1">
        <v>1965.4490000000001</v>
      </c>
      <c r="U25" s="1">
        <v>1087.116</v>
      </c>
      <c r="V25" s="1">
        <f>U25/T25</f>
        <v>0.55311330896909561</v>
      </c>
      <c r="W25" s="1">
        <v>1763.71</v>
      </c>
      <c r="X25" s="1">
        <v>1092.1010000000001</v>
      </c>
      <c r="Y25" s="1">
        <f>X25/W25</f>
        <v>0.61920667229873394</v>
      </c>
      <c r="Z25" s="1">
        <v>2235.8989999999999</v>
      </c>
      <c r="AA25" s="1">
        <v>1229.0719999999999</v>
      </c>
      <c r="AB25" s="1">
        <f>AA25/Z25</f>
        <v>0.54969924849020457</v>
      </c>
    </row>
    <row r="27" spans="1:28">
      <c r="A27" s="1" t="s">
        <v>5</v>
      </c>
      <c r="D27" s="1">
        <f>AVERAGE(D6:D25)</f>
        <v>0.54408718495350328</v>
      </c>
      <c r="G27" s="1">
        <f>AVERAGE(G6:G25)</f>
        <v>0.54771347797731729</v>
      </c>
      <c r="J27" s="1">
        <f>AVERAGE(J6:J25)</f>
        <v>0.52439087792745409</v>
      </c>
      <c r="M27" s="1">
        <f>AVERAGE(M6:M25)</f>
        <v>0.48896146604756546</v>
      </c>
      <c r="P27" s="1">
        <f>AVERAGE(P6:P25)</f>
        <v>0.54384386743956825</v>
      </c>
      <c r="S27" s="1">
        <f>AVERAGE(S6:S25)</f>
        <v>0.58185424597179491</v>
      </c>
      <c r="V27" s="1">
        <f>AVERAGE(V6:V25)</f>
        <v>0.55462620870693635</v>
      </c>
      <c r="Y27" s="1">
        <f>AVERAGE(Y6:Y25)</f>
        <v>0.59696384016710624</v>
      </c>
      <c r="AB27" s="1">
        <f>AVERAGE(AB6:AB25)</f>
        <v>0.57793583498224588</v>
      </c>
    </row>
    <row r="28" spans="1:28">
      <c r="A28" s="1" t="s">
        <v>6</v>
      </c>
      <c r="D28" s="1">
        <f>MEDIAN(D6:D25)</f>
        <v>0.55610986632779602</v>
      </c>
      <c r="G28" s="1">
        <f>MEDIAN(G6:G25)</f>
        <v>0.55893976764713893</v>
      </c>
      <c r="J28" s="1">
        <f>MEDIAN(J6:J25)</f>
        <v>0.52250439335568677</v>
      </c>
      <c r="M28" s="1">
        <f>MEDIAN(M6:M25)</f>
        <v>0.49289145710938614</v>
      </c>
      <c r="P28" s="1">
        <f>MEDIAN(P6:P25)</f>
        <v>0.56471655633010776</v>
      </c>
      <c r="S28" s="1">
        <f>MEDIAN(S6:S25)</f>
        <v>0.58920616005767001</v>
      </c>
      <c r="V28" s="1">
        <f>MEDIAN(V6:V25)</f>
        <v>0.55240102146008074</v>
      </c>
      <c r="Y28" s="1">
        <f>MEDIAN(Y6:Y25)</f>
        <v>0.60027564119365495</v>
      </c>
      <c r="AB28" s="1">
        <f>MEDIAN(AB6:AB25)</f>
        <v>0.58658546296310488</v>
      </c>
    </row>
    <row r="29" spans="1:28">
      <c r="A29" s="1" t="s">
        <v>23</v>
      </c>
      <c r="D29" s="1">
        <f>STDEV(D6:D25)</f>
        <v>5.9897837588985876E-2</v>
      </c>
      <c r="G29" s="1">
        <f>STDEV(G6:G25)</f>
        <v>4.5624940353362821E-2</v>
      </c>
      <c r="J29" s="1">
        <f>STDEV(J6:J25)</f>
        <v>7.161932865676704E-2</v>
      </c>
      <c r="M29" s="1">
        <f>STDEV(M6:M25)</f>
        <v>4.2531958683718812E-2</v>
      </c>
      <c r="P29" s="1">
        <f>STDEV(P6:P25)</f>
        <v>5.1865759069693859E-2</v>
      </c>
      <c r="S29" s="1">
        <f>STDEV(S6:S25)</f>
        <v>6.5196540371343981E-2</v>
      </c>
      <c r="V29" s="1">
        <f>STDEV(V6:V25)</f>
        <v>5.9964576075356144E-2</v>
      </c>
      <c r="Y29" s="1">
        <f>STDEV(Y6:Y25)</f>
        <v>4.5300795671612812E-2</v>
      </c>
      <c r="AB29" s="1">
        <f>STDEV(AB6:AB25)</f>
        <v>4.2087675559730121E-2</v>
      </c>
    </row>
    <row r="30" spans="1:28">
      <c r="A30" s="1" t="s">
        <v>24</v>
      </c>
      <c r="D30" s="1">
        <f>D29/D27</f>
        <v>0.11008867557522907</v>
      </c>
      <c r="G30" s="1">
        <f>G29/G27</f>
        <v>8.3300744253827372E-2</v>
      </c>
      <c r="J30" s="1">
        <f>J29/J27</f>
        <v>0.13657622905231981</v>
      </c>
      <c r="M30" s="1">
        <f>M29/M27</f>
        <v>8.6984275115825516E-2</v>
      </c>
      <c r="P30" s="1">
        <f>P29/P27</f>
        <v>9.5368840534838184E-2</v>
      </c>
      <c r="S30" s="1">
        <f>S29/S27</f>
        <v>0.11204960833869097</v>
      </c>
      <c r="V30" s="1">
        <f>V29/V27</f>
        <v>0.10811709784714002</v>
      </c>
      <c r="Y30" s="1">
        <f>Y29/Y27</f>
        <v>7.5885326084293311E-2</v>
      </c>
      <c r="AB30" s="1">
        <f>AB29/AB27</f>
        <v>7.2824132044040923E-2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11E0C-4691-594D-A988-10449168D2AC}">
  <dimension ref="A3:AB30"/>
  <sheetViews>
    <sheetView tabSelected="1" workbookViewId="0">
      <selection activeCell="AB6" activeCellId="8" sqref="D6:D25 G6:G25 J6:J25 M6:M25 P6:P25 S6:S25 V6:V25 Y6:Y25 AB6:AB25"/>
    </sheetView>
  </sheetViews>
  <sheetFormatPr baseColWidth="10" defaultRowHeight="16"/>
  <cols>
    <col min="1" max="16384" width="10.7109375" style="1"/>
  </cols>
  <sheetData>
    <row r="3" spans="1:28">
      <c r="B3" s="1" t="s">
        <v>8</v>
      </c>
    </row>
    <row r="4" spans="1:28">
      <c r="A4" s="1" t="s">
        <v>1</v>
      </c>
      <c r="B4" s="1">
        <v>1E-3</v>
      </c>
      <c r="E4" s="1">
        <v>3.0000000000000001E-3</v>
      </c>
      <c r="H4" s="1">
        <v>0.01</v>
      </c>
      <c r="K4" s="1">
        <v>0.03</v>
      </c>
      <c r="N4" s="1">
        <v>0.1</v>
      </c>
      <c r="Q4" s="1">
        <v>0.3</v>
      </c>
      <c r="T4" s="1">
        <v>0.9</v>
      </c>
      <c r="W4" s="1">
        <v>1.5</v>
      </c>
      <c r="Z4" s="1">
        <v>3</v>
      </c>
    </row>
    <row r="5" spans="1:28">
      <c r="B5" s="2" t="s">
        <v>2</v>
      </c>
      <c r="C5" s="2" t="s">
        <v>3</v>
      </c>
      <c r="D5" s="2" t="s">
        <v>4</v>
      </c>
      <c r="E5" s="2" t="s">
        <v>2</v>
      </c>
      <c r="F5" s="2" t="s">
        <v>3</v>
      </c>
      <c r="G5" s="2" t="s">
        <v>4</v>
      </c>
      <c r="H5" s="2" t="s">
        <v>2</v>
      </c>
      <c r="I5" s="2" t="s">
        <v>3</v>
      </c>
      <c r="J5" s="2" t="s">
        <v>4</v>
      </c>
      <c r="K5" s="2" t="s">
        <v>2</v>
      </c>
      <c r="L5" s="2" t="s">
        <v>3</v>
      </c>
      <c r="M5" s="2" t="s">
        <v>4</v>
      </c>
      <c r="N5" s="2" t="s">
        <v>2</v>
      </c>
      <c r="O5" s="2" t="s">
        <v>3</v>
      </c>
      <c r="P5" s="2" t="s">
        <v>4</v>
      </c>
      <c r="Q5" s="2" t="s">
        <v>2</v>
      </c>
      <c r="R5" s="2" t="s">
        <v>3</v>
      </c>
      <c r="S5" s="2" t="s">
        <v>4</v>
      </c>
      <c r="T5" s="2" t="s">
        <v>2</v>
      </c>
      <c r="U5" s="2" t="s">
        <v>3</v>
      </c>
      <c r="V5" s="2" t="s">
        <v>4</v>
      </c>
      <c r="W5" s="2" t="s">
        <v>2</v>
      </c>
      <c r="X5" s="2" t="s">
        <v>3</v>
      </c>
      <c r="Y5" s="2" t="s">
        <v>4</v>
      </c>
      <c r="Z5" s="2" t="s">
        <v>2</v>
      </c>
      <c r="AA5" s="2" t="s">
        <v>3</v>
      </c>
      <c r="AB5" s="2" t="s">
        <v>4</v>
      </c>
    </row>
    <row r="6" spans="1:28">
      <c r="A6" s="1">
        <v>1</v>
      </c>
      <c r="B6" s="1">
        <v>1903.826</v>
      </c>
      <c r="C6" s="1">
        <v>1035.942</v>
      </c>
      <c r="D6" s="1">
        <f>C6/B6</f>
        <v>0.54413691167154976</v>
      </c>
      <c r="E6" s="1">
        <v>1456.6959999999999</v>
      </c>
      <c r="F6" s="1">
        <v>1126.0429999999999</v>
      </c>
      <c r="G6" s="1">
        <f>F6/E6</f>
        <v>0.77301166475366168</v>
      </c>
      <c r="H6" s="1">
        <v>1891.5360000000001</v>
      </c>
      <c r="I6" s="1">
        <v>966.31899999999996</v>
      </c>
      <c r="J6" s="1">
        <f>I6/H6</f>
        <v>0.51086471523671761</v>
      </c>
      <c r="K6" s="1">
        <v>2287.5070000000001</v>
      </c>
      <c r="L6" s="1">
        <v>1012.551</v>
      </c>
      <c r="M6" s="1">
        <f>L6/K6</f>
        <v>0.4426438913629554</v>
      </c>
      <c r="N6" s="1">
        <v>1730.4929999999999</v>
      </c>
      <c r="O6" s="1">
        <v>863.91300000000001</v>
      </c>
      <c r="P6" s="1">
        <f>O6/N6</f>
        <v>0.49922941034722479</v>
      </c>
      <c r="Q6" s="1">
        <v>2019.4349999999999</v>
      </c>
      <c r="R6" s="1">
        <v>1048.8989999999999</v>
      </c>
      <c r="S6" s="1">
        <f>R6/Q6</f>
        <v>0.51940220903371481</v>
      </c>
      <c r="T6" s="1">
        <v>2039.4490000000001</v>
      </c>
      <c r="U6" s="1">
        <v>941.78300000000002</v>
      </c>
      <c r="V6" s="1">
        <f>U6/T6</f>
        <v>0.46178306003239111</v>
      </c>
      <c r="W6" s="1">
        <v>1085.4059999999999</v>
      </c>
      <c r="X6" s="1">
        <v>649.52200000000005</v>
      </c>
      <c r="Y6" s="1">
        <f>X6/W6</f>
        <v>0.59841386541073116</v>
      </c>
      <c r="Z6" s="1">
        <v>1717.5070000000001</v>
      </c>
      <c r="AA6" s="1">
        <v>679.76800000000003</v>
      </c>
      <c r="AB6" s="1">
        <f>AA6/Z6</f>
        <v>0.39578761542165475</v>
      </c>
    </row>
    <row r="7" spans="1:28">
      <c r="A7" s="1">
        <v>2</v>
      </c>
      <c r="B7" s="1">
        <v>2256.4639999999999</v>
      </c>
      <c r="C7" s="1">
        <v>1179.6669999999999</v>
      </c>
      <c r="D7" s="1">
        <f t="shared" ref="D7:D24" si="0">C7/B7</f>
        <v>0.52279451389430542</v>
      </c>
      <c r="E7" s="1">
        <v>1439.2170000000001</v>
      </c>
      <c r="F7" s="1">
        <v>920.62300000000005</v>
      </c>
      <c r="G7" s="1">
        <f t="shared" ref="G7:G24" si="1">F7/E7</f>
        <v>0.63966934798574504</v>
      </c>
      <c r="H7" s="1">
        <v>1488.13</v>
      </c>
      <c r="I7" s="1">
        <v>963.76800000000003</v>
      </c>
      <c r="J7" s="1">
        <f t="shared" ref="J7:J24" si="2">I7/H7</f>
        <v>0.64763696720044617</v>
      </c>
      <c r="K7" s="1">
        <v>1530.5650000000001</v>
      </c>
      <c r="L7" s="1">
        <v>877.37699999999995</v>
      </c>
      <c r="M7" s="1">
        <f t="shared" ref="M7:M24" si="3">L7/K7</f>
        <v>0.57323733392570708</v>
      </c>
      <c r="N7" s="1">
        <v>1585.971</v>
      </c>
      <c r="O7" s="1">
        <v>743.11599999999999</v>
      </c>
      <c r="P7" s="1">
        <f t="shared" ref="P7:P24" si="4">O7/N7</f>
        <v>0.46855585631767543</v>
      </c>
      <c r="Q7" s="1">
        <v>1618.3330000000001</v>
      </c>
      <c r="R7" s="1">
        <v>899.62300000000005</v>
      </c>
      <c r="S7" s="1">
        <f t="shared" ref="S7:S24" si="5">R7/Q7</f>
        <v>0.55589486218225792</v>
      </c>
      <c r="T7" s="1">
        <v>1522.377</v>
      </c>
      <c r="U7" s="1">
        <v>749.79700000000003</v>
      </c>
      <c r="V7" s="1">
        <f t="shared" ref="V7:V24" si="6">U7/T7</f>
        <v>0.4925172936795551</v>
      </c>
      <c r="W7" s="1">
        <v>925.20299999999997</v>
      </c>
      <c r="X7" s="1">
        <v>578.78300000000002</v>
      </c>
      <c r="Y7" s="1">
        <f t="shared" ref="Y7:Y24" si="7">X7/W7</f>
        <v>0.62557406320558839</v>
      </c>
      <c r="Z7" s="1">
        <v>1843.3040000000001</v>
      </c>
      <c r="AA7" s="1">
        <v>759.66700000000003</v>
      </c>
      <c r="AB7" s="1">
        <f t="shared" ref="AB7:AB24" si="8">AA7/Z7</f>
        <v>0.41212247138833313</v>
      </c>
    </row>
    <row r="8" spans="1:28">
      <c r="A8" s="1">
        <v>3</v>
      </c>
      <c r="B8" s="1">
        <v>2277.8989999999999</v>
      </c>
      <c r="C8" s="1">
        <v>1290.377</v>
      </c>
      <c r="D8" s="1">
        <f t="shared" si="0"/>
        <v>0.56647682798930066</v>
      </c>
      <c r="E8" s="1">
        <v>1721.6089999999999</v>
      </c>
      <c r="F8" s="1">
        <v>950.50699999999995</v>
      </c>
      <c r="G8" s="1">
        <f t="shared" si="1"/>
        <v>0.55210387492165758</v>
      </c>
      <c r="H8" s="1">
        <v>1552.5360000000001</v>
      </c>
      <c r="I8" s="1">
        <v>891.82600000000002</v>
      </c>
      <c r="J8" s="1">
        <f t="shared" si="2"/>
        <v>0.57443176840987908</v>
      </c>
      <c r="K8" s="1">
        <v>1393.261</v>
      </c>
      <c r="L8" s="1">
        <v>897.029</v>
      </c>
      <c r="M8" s="1">
        <f t="shared" si="3"/>
        <v>0.64383414162888364</v>
      </c>
      <c r="N8" s="1">
        <v>1501.7539999999999</v>
      </c>
      <c r="O8" s="1">
        <v>811.69600000000003</v>
      </c>
      <c r="P8" s="1">
        <f t="shared" si="4"/>
        <v>0.5404986435861</v>
      </c>
      <c r="Q8" s="1">
        <v>1761.855</v>
      </c>
      <c r="R8" s="1">
        <v>988.84100000000001</v>
      </c>
      <c r="S8" s="1">
        <f t="shared" si="5"/>
        <v>0.56124993259944778</v>
      </c>
      <c r="T8" s="1">
        <v>1557.29</v>
      </c>
      <c r="U8" s="1">
        <v>840.27499999999998</v>
      </c>
      <c r="V8" s="1">
        <f t="shared" si="6"/>
        <v>0.53957515941154188</v>
      </c>
      <c r="W8" s="1">
        <v>1354.0429999999999</v>
      </c>
      <c r="X8" s="1">
        <v>717.81200000000001</v>
      </c>
      <c r="Y8" s="1">
        <f t="shared" si="7"/>
        <v>0.53012496648924745</v>
      </c>
      <c r="Z8" s="1">
        <v>1708.261</v>
      </c>
      <c r="AA8" s="1">
        <v>768.69600000000003</v>
      </c>
      <c r="AB8" s="1">
        <f t="shared" si="8"/>
        <v>0.44998744337077301</v>
      </c>
    </row>
    <row r="9" spans="1:28">
      <c r="A9" s="1">
        <v>4</v>
      </c>
      <c r="B9" s="1">
        <v>2381.13</v>
      </c>
      <c r="C9" s="1">
        <v>1382.4349999999999</v>
      </c>
      <c r="D9" s="1">
        <f t="shared" si="0"/>
        <v>0.58057938877759718</v>
      </c>
      <c r="E9" s="1">
        <v>1732.5219999999999</v>
      </c>
      <c r="F9" s="1">
        <v>858.95699999999999</v>
      </c>
      <c r="G9" s="1">
        <f t="shared" si="1"/>
        <v>0.49578418051834267</v>
      </c>
      <c r="H9" s="1">
        <v>1783.348</v>
      </c>
      <c r="I9" s="1">
        <v>1039.3910000000001</v>
      </c>
      <c r="J9" s="1">
        <f t="shared" si="2"/>
        <v>0.58283128138759244</v>
      </c>
      <c r="K9" s="1">
        <v>1337.348</v>
      </c>
      <c r="L9" s="1">
        <v>788.63800000000003</v>
      </c>
      <c r="M9" s="1">
        <f t="shared" si="3"/>
        <v>0.58970290455438679</v>
      </c>
      <c r="N9" s="1">
        <v>1535.9570000000001</v>
      </c>
      <c r="O9" s="1">
        <v>891.01400000000001</v>
      </c>
      <c r="P9" s="1">
        <f t="shared" si="4"/>
        <v>0.5801034794593859</v>
      </c>
      <c r="Q9" s="1">
        <v>1822.348</v>
      </c>
      <c r="R9" s="1">
        <v>977.17399999999998</v>
      </c>
      <c r="S9" s="1">
        <f t="shared" si="5"/>
        <v>0.53621701233792884</v>
      </c>
      <c r="T9" s="1">
        <v>1685.3040000000001</v>
      </c>
      <c r="U9" s="1">
        <v>844.24599999999998</v>
      </c>
      <c r="V9" s="1">
        <f t="shared" si="6"/>
        <v>0.50094582342414185</v>
      </c>
      <c r="W9" s="1">
        <v>1277.681</v>
      </c>
      <c r="X9" s="1">
        <v>677.30399999999997</v>
      </c>
      <c r="Y9" s="1">
        <f t="shared" si="7"/>
        <v>0.53010414962733265</v>
      </c>
      <c r="Z9" s="1">
        <v>1812.5650000000001</v>
      </c>
      <c r="AA9" s="1">
        <v>863.63800000000003</v>
      </c>
      <c r="AB9" s="1">
        <f t="shared" si="8"/>
        <v>0.47647284373250065</v>
      </c>
    </row>
    <row r="10" spans="1:28">
      <c r="A10" s="1">
        <v>5</v>
      </c>
      <c r="B10" s="1">
        <v>2165.2170000000001</v>
      </c>
      <c r="C10" s="1">
        <v>1235.087</v>
      </c>
      <c r="D10" s="1">
        <f t="shared" si="0"/>
        <v>0.57042180991558811</v>
      </c>
      <c r="E10" s="1">
        <v>1655.855</v>
      </c>
      <c r="F10" s="1">
        <v>908.78300000000002</v>
      </c>
      <c r="G10" s="1">
        <f t="shared" si="1"/>
        <v>0.54883006060313255</v>
      </c>
      <c r="H10" s="1">
        <v>1577.319</v>
      </c>
      <c r="I10" s="1">
        <v>968.11599999999999</v>
      </c>
      <c r="J10" s="1">
        <f t="shared" si="2"/>
        <v>0.61377311754946207</v>
      </c>
      <c r="K10" s="1">
        <v>1868.87</v>
      </c>
      <c r="L10" s="1">
        <v>954.73900000000003</v>
      </c>
      <c r="M10" s="1">
        <f t="shared" si="3"/>
        <v>0.510864319080514</v>
      </c>
      <c r="N10" s="1">
        <v>1543.116</v>
      </c>
      <c r="O10" s="1">
        <v>766.39099999999996</v>
      </c>
      <c r="P10" s="1">
        <f t="shared" si="4"/>
        <v>0.49665158030893336</v>
      </c>
      <c r="Q10" s="1">
        <v>1339.826</v>
      </c>
      <c r="R10" s="1">
        <v>788.60900000000004</v>
      </c>
      <c r="S10" s="1">
        <f t="shared" si="5"/>
        <v>0.58859060803417762</v>
      </c>
      <c r="T10" s="1">
        <v>1765.0139999999999</v>
      </c>
      <c r="U10" s="1">
        <v>874.46400000000006</v>
      </c>
      <c r="V10" s="1">
        <f t="shared" si="6"/>
        <v>0.4954430956355021</v>
      </c>
      <c r="W10" s="1">
        <v>1172.7249999999999</v>
      </c>
      <c r="X10" s="1">
        <v>774.58</v>
      </c>
      <c r="Y10" s="1">
        <f t="shared" si="7"/>
        <v>0.6604958536741351</v>
      </c>
      <c r="Z10" s="1">
        <v>2072.652</v>
      </c>
      <c r="AA10" s="1">
        <v>867.65200000000004</v>
      </c>
      <c r="AB10" s="1">
        <f t="shared" si="8"/>
        <v>0.41861923757582076</v>
      </c>
    </row>
    <row r="11" spans="1:28">
      <c r="A11" s="1">
        <v>6</v>
      </c>
      <c r="B11" s="1">
        <v>2174</v>
      </c>
      <c r="C11" s="1">
        <v>1152.319</v>
      </c>
      <c r="D11" s="1">
        <f t="shared" si="0"/>
        <v>0.53004553817847289</v>
      </c>
      <c r="E11" s="1">
        <v>2079.058</v>
      </c>
      <c r="F11" s="1">
        <v>1230.739</v>
      </c>
      <c r="G11" s="1">
        <f t="shared" si="1"/>
        <v>0.59196953620341519</v>
      </c>
      <c r="H11" s="1">
        <v>1651.1880000000001</v>
      </c>
      <c r="I11" s="1">
        <v>942.59400000000005</v>
      </c>
      <c r="J11" s="1">
        <f t="shared" si="2"/>
        <v>0.57085807309646142</v>
      </c>
      <c r="K11" s="1">
        <v>1692.0429999999999</v>
      </c>
      <c r="L11" s="1">
        <v>942.08699999999999</v>
      </c>
      <c r="M11" s="1">
        <f t="shared" si="3"/>
        <v>0.55677485737655608</v>
      </c>
      <c r="N11" s="1">
        <v>1326.29</v>
      </c>
      <c r="O11" s="1">
        <v>813.78300000000002</v>
      </c>
      <c r="P11" s="1">
        <f t="shared" si="4"/>
        <v>0.61357847831168144</v>
      </c>
      <c r="Q11" s="1">
        <v>1649.4639999999999</v>
      </c>
      <c r="R11" s="1">
        <v>799.79700000000003</v>
      </c>
      <c r="S11" s="1">
        <f t="shared" si="5"/>
        <v>0.48488296804295217</v>
      </c>
      <c r="T11" s="1">
        <v>1390.623</v>
      </c>
      <c r="U11" s="1">
        <v>725.40599999999995</v>
      </c>
      <c r="V11" s="1">
        <f t="shared" si="6"/>
        <v>0.52164101988820832</v>
      </c>
      <c r="W11" s="1">
        <v>1720.87</v>
      </c>
      <c r="X11" s="1">
        <v>787.71</v>
      </c>
      <c r="Y11" s="1">
        <f t="shared" si="7"/>
        <v>0.45773939925735241</v>
      </c>
      <c r="Z11" s="1">
        <v>1549.58</v>
      </c>
      <c r="AA11" s="1">
        <v>843.36199999999997</v>
      </c>
      <c r="AB11" s="1">
        <f t="shared" si="8"/>
        <v>0.54425199086204001</v>
      </c>
    </row>
    <row r="12" spans="1:28">
      <c r="A12" s="1">
        <v>7</v>
      </c>
      <c r="B12" s="1">
        <v>2606.7539999999999</v>
      </c>
      <c r="C12" s="1">
        <v>1583.2170000000001</v>
      </c>
      <c r="D12" s="1">
        <f t="shared" si="0"/>
        <v>0.60735190202067402</v>
      </c>
      <c r="E12" s="1">
        <v>2083</v>
      </c>
      <c r="F12" s="1">
        <v>1251.4490000000001</v>
      </c>
      <c r="G12" s="1">
        <f t="shared" si="1"/>
        <v>0.60079164666346618</v>
      </c>
      <c r="H12" s="1">
        <v>1546.377</v>
      </c>
      <c r="I12" s="1">
        <v>855.85500000000002</v>
      </c>
      <c r="J12" s="1">
        <f t="shared" si="2"/>
        <v>0.55345817999103719</v>
      </c>
      <c r="K12" s="1">
        <v>1607.3040000000001</v>
      </c>
      <c r="L12" s="1">
        <v>930.98599999999999</v>
      </c>
      <c r="M12" s="1">
        <f t="shared" si="3"/>
        <v>0.57922210110843997</v>
      </c>
      <c r="N12" s="1">
        <v>1479.058</v>
      </c>
      <c r="O12" s="1">
        <v>778.71</v>
      </c>
      <c r="P12" s="1">
        <f t="shared" si="4"/>
        <v>0.52649050949996556</v>
      </c>
      <c r="Q12" s="1">
        <v>1588.13</v>
      </c>
      <c r="R12" s="1">
        <v>978.62300000000005</v>
      </c>
      <c r="S12" s="1">
        <f t="shared" si="5"/>
        <v>0.61621088953675074</v>
      </c>
      <c r="T12" s="1">
        <v>1841.4639999999999</v>
      </c>
      <c r="U12" s="1">
        <v>845.15899999999999</v>
      </c>
      <c r="V12" s="1">
        <f t="shared" si="6"/>
        <v>0.45896037066160406</v>
      </c>
      <c r="W12" s="1">
        <v>1393.13</v>
      </c>
      <c r="X12" s="1">
        <v>701.27499999999998</v>
      </c>
      <c r="Y12" s="1">
        <f t="shared" si="7"/>
        <v>0.50338087615656824</v>
      </c>
      <c r="Z12" s="1">
        <v>1981.1880000000001</v>
      </c>
      <c r="AA12" s="1">
        <v>1079.4929999999999</v>
      </c>
      <c r="AB12" s="1">
        <f t="shared" si="8"/>
        <v>0.54487156191133801</v>
      </c>
    </row>
    <row r="13" spans="1:28">
      <c r="A13" s="1">
        <v>8</v>
      </c>
      <c r="B13" s="1">
        <v>2053.261</v>
      </c>
      <c r="C13" s="1">
        <v>1220.1590000000001</v>
      </c>
      <c r="D13" s="1">
        <f t="shared" si="0"/>
        <v>0.59425421317601612</v>
      </c>
      <c r="E13" s="1">
        <v>1479.5650000000001</v>
      </c>
      <c r="F13" s="1">
        <v>979.15899999999999</v>
      </c>
      <c r="G13" s="1">
        <f t="shared" si="1"/>
        <v>0.66178843105912888</v>
      </c>
      <c r="H13" s="1">
        <v>1819.7539999999999</v>
      </c>
      <c r="I13" s="1">
        <v>1070.1880000000001</v>
      </c>
      <c r="J13" s="1">
        <f t="shared" si="2"/>
        <v>0.58809487436213914</v>
      </c>
      <c r="K13" s="1">
        <v>1723.2170000000001</v>
      </c>
      <c r="L13" s="1">
        <v>971.31899999999996</v>
      </c>
      <c r="M13" s="1">
        <f t="shared" si="3"/>
        <v>0.56366609660884259</v>
      </c>
      <c r="N13" s="1">
        <v>1530.8989999999999</v>
      </c>
      <c r="O13" s="1">
        <v>858.81200000000001</v>
      </c>
      <c r="P13" s="1">
        <f t="shared" si="4"/>
        <v>0.56098540792044416</v>
      </c>
      <c r="Q13" s="1">
        <v>1999.8409999999999</v>
      </c>
      <c r="R13" s="1">
        <v>917.20299999999997</v>
      </c>
      <c r="S13" s="1">
        <f t="shared" si="5"/>
        <v>0.45863796171795657</v>
      </c>
      <c r="T13" s="1">
        <v>1610.8989999999999</v>
      </c>
      <c r="U13" s="1">
        <v>764.04300000000001</v>
      </c>
      <c r="V13" s="1">
        <f t="shared" si="6"/>
        <v>0.47429602973246621</v>
      </c>
      <c r="W13" s="1">
        <v>1319.58</v>
      </c>
      <c r="X13" s="1">
        <v>739.08699999999999</v>
      </c>
      <c r="Y13" s="1">
        <f t="shared" si="7"/>
        <v>0.56009260522287396</v>
      </c>
      <c r="Z13" s="1">
        <v>1886.377</v>
      </c>
      <c r="AA13" s="1">
        <v>899.65200000000004</v>
      </c>
      <c r="AB13" s="1">
        <f t="shared" si="8"/>
        <v>0.47692057314099995</v>
      </c>
    </row>
    <row r="14" spans="1:28">
      <c r="A14" s="1">
        <v>9</v>
      </c>
      <c r="B14" s="1">
        <v>2181.855</v>
      </c>
      <c r="C14" s="1">
        <v>941.29</v>
      </c>
      <c r="D14" s="1">
        <f t="shared" si="0"/>
        <v>0.43141730316634236</v>
      </c>
      <c r="E14" s="1">
        <v>1627.5070000000001</v>
      </c>
      <c r="F14" s="1">
        <v>1161.681</v>
      </c>
      <c r="G14" s="1">
        <f t="shared" si="1"/>
        <v>0.7137794184602585</v>
      </c>
      <c r="H14" s="1">
        <v>1478.0139999999999</v>
      </c>
      <c r="I14" s="1">
        <v>845.58</v>
      </c>
      <c r="J14" s="1">
        <f t="shared" si="2"/>
        <v>0.57210554162545146</v>
      </c>
      <c r="K14" s="1">
        <v>1898.6379999999999</v>
      </c>
      <c r="L14" s="1">
        <v>997.11599999999999</v>
      </c>
      <c r="M14" s="1">
        <f t="shared" si="3"/>
        <v>0.52517436183200805</v>
      </c>
      <c r="N14" s="1">
        <v>1300.8989999999999</v>
      </c>
      <c r="O14" s="1">
        <v>683.43499999999995</v>
      </c>
      <c r="P14" s="1">
        <f t="shared" si="4"/>
        <v>0.52535592693975475</v>
      </c>
      <c r="Q14" s="1">
        <v>1576.9570000000001</v>
      </c>
      <c r="R14" s="1">
        <v>791.37699999999995</v>
      </c>
      <c r="S14" s="1">
        <f t="shared" si="5"/>
        <v>0.50183803363059354</v>
      </c>
      <c r="T14" s="1">
        <v>1367.87</v>
      </c>
      <c r="U14" s="1">
        <v>675.63800000000003</v>
      </c>
      <c r="V14" s="1">
        <f t="shared" si="6"/>
        <v>0.49393436510779537</v>
      </c>
      <c r="W14" s="1">
        <v>1540.797</v>
      </c>
      <c r="X14" s="1">
        <v>785.52200000000005</v>
      </c>
      <c r="Y14" s="1">
        <f t="shared" si="7"/>
        <v>0.5098153747703299</v>
      </c>
      <c r="Z14" s="1">
        <v>1945.319</v>
      </c>
      <c r="AA14" s="1">
        <v>1001.5069999999999</v>
      </c>
      <c r="AB14" s="1">
        <f t="shared" si="8"/>
        <v>0.5148291873980565</v>
      </c>
    </row>
    <row r="15" spans="1:28">
      <c r="A15" s="1">
        <v>10</v>
      </c>
      <c r="B15" s="1">
        <v>2061.2460000000001</v>
      </c>
      <c r="C15" s="1">
        <v>950.82600000000002</v>
      </c>
      <c r="D15" s="1">
        <f t="shared" si="0"/>
        <v>0.4612870079553823</v>
      </c>
      <c r="E15" s="1">
        <v>1794.29</v>
      </c>
      <c r="F15" s="1">
        <v>1350.2170000000001</v>
      </c>
      <c r="G15" s="1">
        <f t="shared" si="1"/>
        <v>0.75250767713134448</v>
      </c>
      <c r="H15" s="1">
        <v>1571.5940000000001</v>
      </c>
      <c r="I15" s="1">
        <v>907.91300000000001</v>
      </c>
      <c r="J15" s="1">
        <f t="shared" si="2"/>
        <v>0.57770200191652554</v>
      </c>
      <c r="K15" s="1">
        <v>1720.9860000000001</v>
      </c>
      <c r="L15" s="1">
        <v>950.13</v>
      </c>
      <c r="M15" s="1">
        <f t="shared" si="3"/>
        <v>0.55208467703978992</v>
      </c>
      <c r="N15" s="1">
        <v>1685.058</v>
      </c>
      <c r="O15" s="1">
        <v>800.14499999999998</v>
      </c>
      <c r="P15" s="1">
        <f t="shared" si="4"/>
        <v>0.47484715659639015</v>
      </c>
      <c r="Q15" s="1">
        <v>1371.29</v>
      </c>
      <c r="R15" s="1">
        <v>793.29</v>
      </c>
      <c r="S15" s="1">
        <f t="shared" si="5"/>
        <v>0.57849907751095686</v>
      </c>
      <c r="T15" s="1">
        <v>1662.3330000000001</v>
      </c>
      <c r="U15" s="1">
        <v>866.33299999999997</v>
      </c>
      <c r="V15" s="1">
        <f t="shared" si="6"/>
        <v>0.52115490698915312</v>
      </c>
      <c r="W15" s="1">
        <v>1443.203</v>
      </c>
      <c r="X15" s="1">
        <v>833.20299999999997</v>
      </c>
      <c r="Y15" s="1">
        <f t="shared" si="7"/>
        <v>0.57732903825726523</v>
      </c>
      <c r="Z15" s="1">
        <v>2056.5650000000001</v>
      </c>
      <c r="AA15" s="1">
        <v>961.23199999999997</v>
      </c>
      <c r="AB15" s="1">
        <f t="shared" si="8"/>
        <v>0.46739684862865988</v>
      </c>
    </row>
    <row r="16" spans="1:28">
      <c r="A16" s="1">
        <v>11</v>
      </c>
      <c r="B16" s="1">
        <v>2175.4059999999999</v>
      </c>
      <c r="C16" s="1">
        <v>1136.377</v>
      </c>
      <c r="D16" s="1">
        <f t="shared" si="0"/>
        <v>0.52237467396890513</v>
      </c>
      <c r="E16" s="1">
        <v>1934.2170000000001</v>
      </c>
      <c r="F16" s="1">
        <v>1266.6959999999999</v>
      </c>
      <c r="G16" s="1">
        <f t="shared" si="1"/>
        <v>0.65488825710869036</v>
      </c>
      <c r="H16" s="1">
        <v>1336.7249999999999</v>
      </c>
      <c r="I16" s="1">
        <v>814.05799999999999</v>
      </c>
      <c r="J16" s="1">
        <f t="shared" si="2"/>
        <v>0.60899437056986294</v>
      </c>
      <c r="K16" s="1">
        <v>1419.7249999999999</v>
      </c>
      <c r="L16" s="1">
        <v>820.79700000000003</v>
      </c>
      <c r="M16" s="1">
        <f t="shared" si="3"/>
        <v>0.57813801968691125</v>
      </c>
      <c r="N16" s="1">
        <v>1593.7829999999999</v>
      </c>
      <c r="O16" s="1">
        <v>828.52200000000005</v>
      </c>
      <c r="P16" s="1">
        <f t="shared" si="4"/>
        <v>0.51984617730268179</v>
      </c>
      <c r="Q16" s="1">
        <v>1888.3910000000001</v>
      </c>
      <c r="R16" s="1">
        <v>904.87</v>
      </c>
      <c r="S16" s="1">
        <f t="shared" si="5"/>
        <v>0.47917512845591825</v>
      </c>
      <c r="T16" s="1">
        <v>1786.5650000000001</v>
      </c>
      <c r="U16" s="1">
        <v>900.78300000000002</v>
      </c>
      <c r="V16" s="1">
        <f t="shared" si="6"/>
        <v>0.50419827993943689</v>
      </c>
      <c r="W16" s="1">
        <v>1377.4490000000001</v>
      </c>
      <c r="X16" s="1">
        <v>666.87</v>
      </c>
      <c r="Y16" s="1">
        <f t="shared" si="7"/>
        <v>0.48413407683333465</v>
      </c>
      <c r="Z16" s="1">
        <v>1979.623</v>
      </c>
      <c r="AA16" s="1">
        <v>1061.5509999999999</v>
      </c>
      <c r="AB16" s="1">
        <f t="shared" si="8"/>
        <v>0.53623897075352223</v>
      </c>
    </row>
    <row r="17" spans="1:28">
      <c r="A17" s="1">
        <v>12</v>
      </c>
      <c r="B17" s="1">
        <v>2629.9569999999999</v>
      </c>
      <c r="C17" s="1">
        <v>1419.2170000000001</v>
      </c>
      <c r="D17" s="1">
        <f t="shared" si="0"/>
        <v>0.53963505867206196</v>
      </c>
      <c r="E17" s="1">
        <v>1649.116</v>
      </c>
      <c r="F17" s="1">
        <v>1094.029</v>
      </c>
      <c r="G17" s="1">
        <f t="shared" si="1"/>
        <v>0.66340330213277898</v>
      </c>
      <c r="H17" s="1">
        <v>1345.3910000000001</v>
      </c>
      <c r="I17" s="1">
        <v>844</v>
      </c>
      <c r="J17" s="1">
        <f t="shared" si="2"/>
        <v>0.62732692577845395</v>
      </c>
      <c r="K17" s="1">
        <v>1424.9570000000001</v>
      </c>
      <c r="L17" s="1">
        <v>814.20299999999997</v>
      </c>
      <c r="M17" s="1">
        <f t="shared" si="3"/>
        <v>0.5713877681923033</v>
      </c>
      <c r="N17" s="1">
        <v>1429.623</v>
      </c>
      <c r="O17" s="1">
        <v>655.60900000000004</v>
      </c>
      <c r="P17" s="1">
        <f t="shared" si="4"/>
        <v>0.45858873283376106</v>
      </c>
      <c r="Q17" s="1">
        <v>1442.1590000000001</v>
      </c>
      <c r="R17" s="1">
        <v>715.101</v>
      </c>
      <c r="S17" s="1">
        <f t="shared" si="5"/>
        <v>0.49585447929111837</v>
      </c>
      <c r="T17" s="1">
        <v>1245.7829999999999</v>
      </c>
      <c r="U17" s="1">
        <v>668.27499999999998</v>
      </c>
      <c r="V17" s="1">
        <f t="shared" si="6"/>
        <v>0.53642969923333361</v>
      </c>
      <c r="W17" s="1">
        <v>1474.884</v>
      </c>
      <c r="X17" s="1">
        <v>708.47799999999995</v>
      </c>
      <c r="Y17" s="1">
        <f t="shared" si="7"/>
        <v>0.48036184540614718</v>
      </c>
      <c r="Z17" s="1">
        <v>1866.5650000000001</v>
      </c>
      <c r="AA17" s="1">
        <v>974.85500000000002</v>
      </c>
      <c r="AB17" s="1">
        <f t="shared" si="8"/>
        <v>0.52227219518205903</v>
      </c>
    </row>
    <row r="18" spans="1:28">
      <c r="A18" s="1">
        <v>13</v>
      </c>
      <c r="B18" s="1">
        <v>1996.739</v>
      </c>
      <c r="C18" s="1">
        <v>1070.42</v>
      </c>
      <c r="D18" s="1">
        <f t="shared" si="0"/>
        <v>0.53608408510075678</v>
      </c>
      <c r="E18" s="1">
        <v>1856.58</v>
      </c>
      <c r="F18" s="1">
        <v>1162.0429999999999</v>
      </c>
      <c r="G18" s="1">
        <f t="shared" si="1"/>
        <v>0.62590515894817345</v>
      </c>
      <c r="H18" s="1">
        <v>1700.232</v>
      </c>
      <c r="I18" s="1">
        <v>1190.1880000000001</v>
      </c>
      <c r="J18" s="1">
        <f t="shared" si="2"/>
        <v>0.70001505676872344</v>
      </c>
      <c r="K18" s="1">
        <v>1469.681</v>
      </c>
      <c r="L18" s="1">
        <v>888.76800000000003</v>
      </c>
      <c r="M18" s="1">
        <f t="shared" si="3"/>
        <v>0.60473531330948693</v>
      </c>
      <c r="N18" s="1">
        <v>1713.1590000000001</v>
      </c>
      <c r="O18" s="1">
        <v>886.40599999999995</v>
      </c>
      <c r="P18" s="1">
        <f t="shared" si="4"/>
        <v>0.51741023454332025</v>
      </c>
      <c r="Q18" s="1">
        <v>1945.4349999999999</v>
      </c>
      <c r="R18" s="1">
        <v>935.23199999999997</v>
      </c>
      <c r="S18" s="1">
        <f t="shared" si="5"/>
        <v>0.48073155875164164</v>
      </c>
      <c r="T18" s="1">
        <v>1588.2170000000001</v>
      </c>
      <c r="U18" s="1">
        <v>806.49300000000005</v>
      </c>
      <c r="V18" s="1">
        <f t="shared" si="6"/>
        <v>0.50779773796653727</v>
      </c>
      <c r="W18" s="1">
        <v>1307.942</v>
      </c>
      <c r="X18" s="1">
        <v>840.01400000000001</v>
      </c>
      <c r="Y18" s="1">
        <f t="shared" si="7"/>
        <v>0.64224101680349743</v>
      </c>
      <c r="Z18" s="1">
        <v>1923.4780000000001</v>
      </c>
      <c r="AA18" s="1">
        <v>834.62300000000005</v>
      </c>
      <c r="AB18" s="1">
        <f t="shared" si="8"/>
        <v>0.43391346300815503</v>
      </c>
    </row>
    <row r="19" spans="1:28">
      <c r="A19" s="1">
        <v>14</v>
      </c>
      <c r="B19" s="1">
        <v>2115.1590000000001</v>
      </c>
      <c r="C19" s="1">
        <v>1213.971</v>
      </c>
      <c r="D19" s="1">
        <f t="shared" si="0"/>
        <v>0.57393841314057237</v>
      </c>
      <c r="E19" s="1">
        <v>1445.797</v>
      </c>
      <c r="F19" s="1">
        <v>928</v>
      </c>
      <c r="G19" s="1">
        <f t="shared" si="1"/>
        <v>0.64186051015460677</v>
      </c>
      <c r="H19" s="1">
        <v>1582.145</v>
      </c>
      <c r="I19" s="1">
        <v>840.39099999999996</v>
      </c>
      <c r="J19" s="1">
        <f t="shared" si="2"/>
        <v>0.53117192166331151</v>
      </c>
      <c r="K19" s="1">
        <v>1713.4349999999999</v>
      </c>
      <c r="L19" s="1">
        <v>940.58</v>
      </c>
      <c r="M19" s="1">
        <f t="shared" si="3"/>
        <v>0.54894408016644936</v>
      </c>
      <c r="N19" s="1">
        <v>1111.9280000000001</v>
      </c>
      <c r="O19" s="1">
        <v>654.899</v>
      </c>
      <c r="P19" s="1">
        <f t="shared" si="4"/>
        <v>0.58897608478246788</v>
      </c>
      <c r="Q19" s="1">
        <v>1275.261</v>
      </c>
      <c r="R19" s="1">
        <v>717.56500000000005</v>
      </c>
      <c r="S19" s="1">
        <f t="shared" si="5"/>
        <v>0.56268089434241308</v>
      </c>
      <c r="T19" s="1">
        <v>1376.3620000000001</v>
      </c>
      <c r="U19" s="1">
        <v>793.78300000000002</v>
      </c>
      <c r="V19" s="1">
        <f t="shared" si="6"/>
        <v>0.57672545449525636</v>
      </c>
      <c r="W19" s="1">
        <v>1461.826</v>
      </c>
      <c r="X19" s="1">
        <v>715.20299999999997</v>
      </c>
      <c r="Y19" s="1">
        <f t="shared" si="7"/>
        <v>0.48925316692957982</v>
      </c>
      <c r="Z19" s="1">
        <v>2145.3620000000001</v>
      </c>
      <c r="AA19" s="1">
        <v>1072.1010000000001</v>
      </c>
      <c r="AB19" s="1">
        <f t="shared" si="8"/>
        <v>0.49972964935521375</v>
      </c>
    </row>
    <row r="20" spans="1:28">
      <c r="A20" s="1">
        <v>15</v>
      </c>
      <c r="B20" s="1">
        <v>2388.623</v>
      </c>
      <c r="C20" s="1">
        <v>1468.797</v>
      </c>
      <c r="D20" s="1">
        <f t="shared" si="0"/>
        <v>0.61491369713847688</v>
      </c>
      <c r="E20" s="1">
        <v>1515.261</v>
      </c>
      <c r="F20" s="1">
        <v>880.94200000000001</v>
      </c>
      <c r="G20" s="1">
        <f t="shared" si="1"/>
        <v>0.58137970950219142</v>
      </c>
      <c r="H20" s="1">
        <v>1906.5940000000001</v>
      </c>
      <c r="I20" s="1">
        <v>946.14499999999998</v>
      </c>
      <c r="J20" s="1">
        <f t="shared" si="2"/>
        <v>0.49624880808394445</v>
      </c>
      <c r="K20" s="1">
        <v>1689.7249999999999</v>
      </c>
      <c r="L20" s="1">
        <v>941.34799999999996</v>
      </c>
      <c r="M20" s="1">
        <f t="shared" si="3"/>
        <v>0.55710130346654041</v>
      </c>
      <c r="N20" s="1">
        <v>1493.13</v>
      </c>
      <c r="O20" s="1">
        <v>783.101</v>
      </c>
      <c r="P20" s="1">
        <f t="shared" si="4"/>
        <v>0.52446940319998925</v>
      </c>
      <c r="Q20" s="1">
        <v>1531.261</v>
      </c>
      <c r="R20" s="1">
        <v>949.30399999999997</v>
      </c>
      <c r="S20" s="1">
        <f t="shared" si="5"/>
        <v>0.61994917914059067</v>
      </c>
      <c r="T20" s="1">
        <v>1666.174</v>
      </c>
      <c r="U20" s="1">
        <v>764.05799999999999</v>
      </c>
      <c r="V20" s="1">
        <f t="shared" si="6"/>
        <v>0.45857035339646401</v>
      </c>
      <c r="W20" s="1">
        <v>1316.4639999999999</v>
      </c>
      <c r="X20" s="1">
        <v>767.84100000000001</v>
      </c>
      <c r="Y20" s="1">
        <f t="shared" si="7"/>
        <v>0.58326015751285265</v>
      </c>
      <c r="Z20" s="1">
        <v>2120.319</v>
      </c>
      <c r="AA20" s="1">
        <v>936.26099999999997</v>
      </c>
      <c r="AB20" s="1">
        <f t="shared" si="8"/>
        <v>0.44156610396831797</v>
      </c>
    </row>
    <row r="21" spans="1:28">
      <c r="A21" s="1">
        <v>16</v>
      </c>
      <c r="B21" s="1">
        <v>2151.855</v>
      </c>
      <c r="C21" s="1">
        <v>1175.6959999999999</v>
      </c>
      <c r="D21" s="1">
        <f t="shared" si="0"/>
        <v>0.54636395110265323</v>
      </c>
      <c r="E21" s="1">
        <v>1662.4929999999999</v>
      </c>
      <c r="F21" s="1">
        <v>994.85500000000002</v>
      </c>
      <c r="G21" s="1">
        <f t="shared" si="1"/>
        <v>0.598411542183937</v>
      </c>
      <c r="H21" s="1">
        <v>1559.6959999999999</v>
      </c>
      <c r="I21" s="1">
        <v>913.53599999999994</v>
      </c>
      <c r="J21" s="1">
        <f t="shared" si="2"/>
        <v>0.58571413916558102</v>
      </c>
      <c r="K21" s="1">
        <v>1640.3620000000001</v>
      </c>
      <c r="L21" s="1">
        <v>884.60900000000004</v>
      </c>
      <c r="M21" s="1">
        <f t="shared" si="3"/>
        <v>0.53927669624143937</v>
      </c>
      <c r="N21" s="1">
        <v>1669.9280000000001</v>
      </c>
      <c r="O21" s="1">
        <v>827.68100000000004</v>
      </c>
      <c r="P21" s="1">
        <f t="shared" si="4"/>
        <v>0.49563873412506404</v>
      </c>
      <c r="Q21" s="1">
        <v>1649.7829999999999</v>
      </c>
      <c r="R21" s="1">
        <v>960.44899999999996</v>
      </c>
      <c r="S21" s="1">
        <f t="shared" si="5"/>
        <v>0.58216686679399654</v>
      </c>
      <c r="T21" s="1">
        <v>1437.319</v>
      </c>
      <c r="U21" s="1">
        <v>716.58</v>
      </c>
      <c r="V21" s="1">
        <f t="shared" si="6"/>
        <v>0.49855320913450674</v>
      </c>
      <c r="W21" s="1">
        <v>1236.7539999999999</v>
      </c>
      <c r="X21" s="1">
        <v>802.60900000000004</v>
      </c>
      <c r="Y21" s="1">
        <f t="shared" si="7"/>
        <v>0.64896414323301166</v>
      </c>
      <c r="Z21" s="1">
        <v>1843.0139999999999</v>
      </c>
      <c r="AA21" s="1">
        <v>897.65200000000004</v>
      </c>
      <c r="AB21" s="1">
        <f t="shared" si="8"/>
        <v>0.48705652805675925</v>
      </c>
    </row>
    <row r="22" spans="1:28">
      <c r="A22" s="1">
        <v>17</v>
      </c>
      <c r="B22" s="1">
        <v>2020.623</v>
      </c>
      <c r="C22" s="1">
        <v>1285.855</v>
      </c>
      <c r="D22" s="1">
        <f t="shared" si="0"/>
        <v>0.63636561595112007</v>
      </c>
      <c r="E22" s="1">
        <v>1541.29</v>
      </c>
      <c r="F22" s="1">
        <v>882.55100000000004</v>
      </c>
      <c r="G22" s="1">
        <f t="shared" si="1"/>
        <v>0.57260541494462436</v>
      </c>
      <c r="H22" s="1">
        <v>2083.4780000000001</v>
      </c>
      <c r="I22" s="1">
        <v>1187.826</v>
      </c>
      <c r="J22" s="1">
        <f t="shared" si="2"/>
        <v>0.57011689108308317</v>
      </c>
      <c r="K22" s="1">
        <v>1710.4059999999999</v>
      </c>
      <c r="L22" s="1">
        <v>1040.7829999999999</v>
      </c>
      <c r="M22" s="1">
        <f t="shared" si="3"/>
        <v>0.60850055483902643</v>
      </c>
      <c r="N22" s="1">
        <v>1451.116</v>
      </c>
      <c r="O22" s="1">
        <v>746.76800000000003</v>
      </c>
      <c r="P22" s="1">
        <f t="shared" si="4"/>
        <v>0.51461633666777851</v>
      </c>
      <c r="Q22" s="1">
        <v>1561.855</v>
      </c>
      <c r="R22" s="1">
        <v>852.36199999999997</v>
      </c>
      <c r="S22" s="1">
        <f t="shared" si="5"/>
        <v>0.54573696021717766</v>
      </c>
      <c r="T22" s="1">
        <v>1849.261</v>
      </c>
      <c r="U22" s="1">
        <v>907.05799999999999</v>
      </c>
      <c r="V22" s="1">
        <f t="shared" si="6"/>
        <v>0.49049755551001184</v>
      </c>
      <c r="W22" s="1">
        <v>1066</v>
      </c>
      <c r="X22" s="1">
        <v>741.65200000000004</v>
      </c>
      <c r="Y22" s="1">
        <f t="shared" si="7"/>
        <v>0.69573358348968106</v>
      </c>
      <c r="Z22" s="1">
        <v>1824.6379999999999</v>
      </c>
      <c r="AA22" s="1">
        <v>887.53599999999994</v>
      </c>
      <c r="AB22" s="1">
        <f t="shared" si="8"/>
        <v>0.48641757981583195</v>
      </c>
    </row>
    <row r="23" spans="1:28">
      <c r="A23" s="1">
        <v>18</v>
      </c>
      <c r="B23" s="1">
        <v>2006.1880000000001</v>
      </c>
      <c r="C23" s="1">
        <v>1104.4639999999999</v>
      </c>
      <c r="D23" s="1">
        <f t="shared" si="0"/>
        <v>0.55052866431261671</v>
      </c>
      <c r="E23" s="1">
        <v>2131.7539999999999</v>
      </c>
      <c r="F23" s="1">
        <v>1125.319</v>
      </c>
      <c r="G23" s="1">
        <f t="shared" si="1"/>
        <v>0.52788408043329582</v>
      </c>
      <c r="H23" s="1">
        <v>1835.7829999999999</v>
      </c>
      <c r="I23" s="1">
        <v>1131.4059999999999</v>
      </c>
      <c r="J23" s="1">
        <f t="shared" si="2"/>
        <v>0.61630704718368134</v>
      </c>
      <c r="K23" s="1">
        <v>1853.377</v>
      </c>
      <c r="L23" s="1">
        <v>1015.4640000000001</v>
      </c>
      <c r="M23" s="1">
        <f t="shared" si="3"/>
        <v>0.54789932107714734</v>
      </c>
      <c r="N23" s="1">
        <v>1622.377</v>
      </c>
      <c r="O23" s="1">
        <v>836.15899999999999</v>
      </c>
      <c r="P23" s="1">
        <f t="shared" si="4"/>
        <v>0.51539130547338874</v>
      </c>
      <c r="Q23" s="1">
        <v>1587.3330000000001</v>
      </c>
      <c r="R23" s="1">
        <v>885.29</v>
      </c>
      <c r="S23" s="1">
        <f t="shared" si="5"/>
        <v>0.55772166268829537</v>
      </c>
      <c r="T23" s="1">
        <v>1435.203</v>
      </c>
      <c r="U23" s="1">
        <v>820.42</v>
      </c>
      <c r="V23" s="1">
        <f t="shared" si="6"/>
        <v>0.57164038815414964</v>
      </c>
      <c r="W23" s="1">
        <v>1087.4639999999999</v>
      </c>
      <c r="X23" s="1">
        <v>667.52200000000005</v>
      </c>
      <c r="Y23" s="1">
        <f t="shared" si="7"/>
        <v>0.61383365334392681</v>
      </c>
      <c r="Z23" s="1">
        <v>1805.826</v>
      </c>
      <c r="AA23" s="1">
        <v>947.88400000000001</v>
      </c>
      <c r="AB23" s="1">
        <f t="shared" si="8"/>
        <v>0.52490328525561158</v>
      </c>
    </row>
    <row r="24" spans="1:28">
      <c r="A24" s="1">
        <v>19</v>
      </c>
      <c r="B24" s="1">
        <v>1992.0139999999999</v>
      </c>
      <c r="C24" s="1">
        <v>1254.029</v>
      </c>
      <c r="D24" s="1">
        <f t="shared" si="0"/>
        <v>0.62952820612706539</v>
      </c>
      <c r="E24" s="1">
        <v>2105.8409999999999</v>
      </c>
      <c r="F24" s="1">
        <v>1133.768</v>
      </c>
      <c r="G24" s="1">
        <f t="shared" si="1"/>
        <v>0.53839202484897963</v>
      </c>
      <c r="H24" s="1">
        <v>1475.029</v>
      </c>
      <c r="I24" s="1">
        <v>879.76800000000003</v>
      </c>
      <c r="J24" s="1">
        <f t="shared" si="2"/>
        <v>0.59644115471628023</v>
      </c>
      <c r="K24" s="1">
        <v>1468.4349999999999</v>
      </c>
      <c r="L24" s="1">
        <v>723.72500000000002</v>
      </c>
      <c r="M24" s="1">
        <f t="shared" si="3"/>
        <v>0.49285463776060912</v>
      </c>
      <c r="N24" s="1">
        <v>1269.826</v>
      </c>
      <c r="O24" s="1">
        <v>784.05799999999999</v>
      </c>
      <c r="P24" s="1">
        <f t="shared" si="4"/>
        <v>0.61745309987352592</v>
      </c>
      <c r="Q24" s="1">
        <v>1671.884</v>
      </c>
      <c r="R24" s="1">
        <v>851.39099999999996</v>
      </c>
      <c r="S24" s="1">
        <f t="shared" si="5"/>
        <v>0.50924047362137559</v>
      </c>
      <c r="T24" s="1">
        <v>1577.8409999999999</v>
      </c>
      <c r="U24" s="1">
        <v>735.34799999999996</v>
      </c>
      <c r="V24" s="1">
        <f t="shared" si="6"/>
        <v>0.46604695910424437</v>
      </c>
      <c r="W24" s="1">
        <v>1095.2750000000001</v>
      </c>
      <c r="X24" s="1">
        <v>767.17399999999998</v>
      </c>
      <c r="Y24" s="1">
        <f t="shared" si="7"/>
        <v>0.70043961562164747</v>
      </c>
      <c r="Z24" s="1">
        <v>1920.232</v>
      </c>
      <c r="AA24" s="1">
        <v>952.50699999999995</v>
      </c>
      <c r="AB24" s="1">
        <f t="shared" si="8"/>
        <v>0.49603745797382814</v>
      </c>
    </row>
    <row r="25" spans="1:28">
      <c r="A25" s="1">
        <v>20</v>
      </c>
      <c r="B25" s="1">
        <v>1886.5360000000001</v>
      </c>
      <c r="C25" s="1">
        <v>1210.4780000000001</v>
      </c>
      <c r="D25" s="1">
        <f>C25/B25</f>
        <v>0.64164055178379842</v>
      </c>
      <c r="E25" s="1">
        <v>1898.942</v>
      </c>
      <c r="F25" s="1">
        <v>1182.5940000000001</v>
      </c>
      <c r="G25" s="1">
        <f>F25/E25</f>
        <v>0.62276467633029342</v>
      </c>
      <c r="H25" s="1">
        <v>1509.884</v>
      </c>
      <c r="I25" s="1">
        <v>871.24599999999998</v>
      </c>
      <c r="J25" s="1">
        <f>I25/H25</f>
        <v>0.5770284339724111</v>
      </c>
      <c r="K25" s="1">
        <v>1466.1590000000001</v>
      </c>
      <c r="L25" s="1">
        <v>679.69600000000003</v>
      </c>
      <c r="M25" s="1">
        <f>L25/K25</f>
        <v>0.46358955611226338</v>
      </c>
      <c r="N25" s="1">
        <v>1479.913</v>
      </c>
      <c r="O25" s="1">
        <v>760.39099999999996</v>
      </c>
      <c r="P25" s="1">
        <f>O25/N25</f>
        <v>0.5138079062755716</v>
      </c>
      <c r="Q25" s="1">
        <v>1750.6669999999999</v>
      </c>
      <c r="R25" s="1">
        <v>911.43499999999995</v>
      </c>
      <c r="S25" s="1">
        <f>R25/Q25</f>
        <v>0.52062156880777444</v>
      </c>
      <c r="T25" s="1">
        <v>1702.377</v>
      </c>
      <c r="U25" s="1">
        <v>966.33299999999997</v>
      </c>
      <c r="V25" s="1">
        <f>U25/T25</f>
        <v>0.56763748570381301</v>
      </c>
      <c r="W25" s="1">
        <v>1276.739</v>
      </c>
      <c r="X25" s="1">
        <v>779.78300000000002</v>
      </c>
      <c r="Y25" s="1">
        <f>X25/W25</f>
        <v>0.61076147904935929</v>
      </c>
      <c r="Z25" s="1">
        <v>2123.8409999999999</v>
      </c>
      <c r="AA25" s="1">
        <v>1085.7249999999999</v>
      </c>
      <c r="AB25" s="1">
        <f>AA25/Z25</f>
        <v>0.51120823074797028</v>
      </c>
    </row>
    <row r="27" spans="1:28">
      <c r="A27" s="1" t="s">
        <v>5</v>
      </c>
      <c r="D27" s="1">
        <f>AVERAGE(D6:D25)</f>
        <v>0.56000691670216285</v>
      </c>
      <c r="G27" s="1">
        <f>AVERAGE(G6:G25)</f>
        <v>0.61788652574438618</v>
      </c>
      <c r="J27" s="1">
        <f>AVERAGE(J6:J25)</f>
        <v>0.58505606348805217</v>
      </c>
      <c r="M27" s="1">
        <f>AVERAGE(M6:M25)</f>
        <v>0.55248159676851294</v>
      </c>
      <c r="P27" s="1">
        <f>AVERAGE(P6:P25)</f>
        <v>0.52762472321825515</v>
      </c>
      <c r="S27" s="1">
        <f>AVERAGE(S6:S25)</f>
        <v>0.53776511633685198</v>
      </c>
      <c r="V27" s="1">
        <f>AVERAGE(V6:V25)</f>
        <v>0.50691741236000554</v>
      </c>
      <c r="Y27" s="1">
        <f>AVERAGE(Y6:Y25)</f>
        <v>0.57510264651472309</v>
      </c>
      <c r="AB27" s="1">
        <f>AVERAGE(AB6:AB25)</f>
        <v>0.48203016187737224</v>
      </c>
    </row>
    <row r="28" spans="1:28">
      <c r="A28" s="1" t="s">
        <v>6</v>
      </c>
      <c r="D28" s="1">
        <f>MEDIAN(D6:D25)</f>
        <v>0.55850274615095863</v>
      </c>
      <c r="G28" s="1">
        <f>MEDIAN(G6:G25)</f>
        <v>0.6117781614968798</v>
      </c>
      <c r="J28" s="1">
        <f>MEDIAN(J6:J25)</f>
        <v>0.58026664165205899</v>
      </c>
      <c r="M28" s="1">
        <f>MEDIAN(M6:M25)</f>
        <v>0.55693808042154824</v>
      </c>
      <c r="P28" s="1">
        <f>MEDIAN(P6:P25)</f>
        <v>0.51862820592300096</v>
      </c>
      <c r="S28" s="1">
        <f>MEDIAN(S6:S25)</f>
        <v>0.54097698627755331</v>
      </c>
      <c r="V28" s="1">
        <f>MEDIAN(V6:V25)</f>
        <v>0.49974951627932429</v>
      </c>
      <c r="Y28" s="1">
        <f>MEDIAN(Y6:Y25)</f>
        <v>0.58029459788505888</v>
      </c>
      <c r="AB28" s="1">
        <f>MEDIAN(AB6:AB25)</f>
        <v>0.48673705393629563</v>
      </c>
    </row>
    <row r="29" spans="1:28">
      <c r="A29" s="1" t="s">
        <v>23</v>
      </c>
      <c r="D29" s="1">
        <f>STDEV(D6:D25)</f>
        <v>5.4299081446818109E-2</v>
      </c>
      <c r="G29" s="1">
        <f>STDEV(G6:G25)</f>
        <v>7.292353904850532E-2</v>
      </c>
      <c r="J29" s="1">
        <f>STDEV(J6:J25)</f>
        <v>4.5626763170773028E-2</v>
      </c>
      <c r="M29" s="1">
        <f>STDEV(M6:M25)</f>
        <v>4.819528088257527E-2</v>
      </c>
      <c r="P29" s="1">
        <f>STDEV(P6:P25)</f>
        <v>4.4588281298423266E-2</v>
      </c>
      <c r="S29" s="1">
        <f>STDEV(S6:S25)</f>
        <v>4.6635452555270421E-2</v>
      </c>
      <c r="V29" s="1">
        <f>STDEV(V6:V25)</f>
        <v>3.6567245420015632E-2</v>
      </c>
      <c r="Y29" s="1">
        <f>STDEV(Y6:Y25)</f>
        <v>7.452486159113185E-2</v>
      </c>
      <c r="AB29" s="1">
        <f>STDEV(AB6:AB25)</f>
        <v>4.4894068073169854E-2</v>
      </c>
    </row>
    <row r="30" spans="1:28">
      <c r="A30" s="1" t="s">
        <v>24</v>
      </c>
      <c r="D30" s="1">
        <f>D29/D27</f>
        <v>9.6961447845289442E-2</v>
      </c>
      <c r="G30" s="1">
        <f>G29/G27</f>
        <v>0.11802092457130729</v>
      </c>
      <c r="J30" s="1">
        <f>J29/J27</f>
        <v>7.7986993073365193E-2</v>
      </c>
      <c r="M30" s="1">
        <f>M29/M27</f>
        <v>8.7234183300351362E-2</v>
      </c>
      <c r="P30" s="1">
        <f>P29/P27</f>
        <v>8.4507566337029008E-2</v>
      </c>
      <c r="S30" s="1">
        <f>S29/S27</f>
        <v>8.6720858491048589E-2</v>
      </c>
      <c r="V30" s="1">
        <f>V29/V27</f>
        <v>7.2136495074756071E-2</v>
      </c>
      <c r="Y30" s="1">
        <f>Y29/Y27</f>
        <v>0.12958532192952438</v>
      </c>
      <c r="AB30" s="1">
        <f>AB29/AB27</f>
        <v>9.3135391981115978E-2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SK186-No1</vt:lpstr>
      <vt:lpstr>SK186-No2</vt:lpstr>
      <vt:lpstr>SK186-No3</vt:lpstr>
      <vt:lpstr>SK193</vt:lpstr>
      <vt:lpstr>SK194</vt:lpstr>
      <vt:lpstr>SK270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啓一郎</dc:creator>
  <cp:lastModifiedBy>酒井 啓一郎</cp:lastModifiedBy>
  <dcterms:created xsi:type="dcterms:W3CDTF">2023-12-25T06:49:03Z</dcterms:created>
  <dcterms:modified xsi:type="dcterms:W3CDTF">2023-12-25T14:08:24Z</dcterms:modified>
</cp:coreProperties>
</file>