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S\Desktop\210621_SSDB_upload\Fig3F\"/>
    </mc:Choice>
  </mc:AlternateContent>
  <xr:revisionPtr revIDLastSave="0" documentId="13_ncr:1_{6D03AAD6-E1A0-45DE-A081-0575431B9E27}" xr6:coauthVersionLast="45" xr6:coauthVersionMax="45" xr10:uidLastSave="{00000000-0000-0000-0000-000000000000}"/>
  <bookViews>
    <workbookView xWindow="30420" yWindow="3900" windowWidth="17880" windowHeight="23820" activeTab="1" xr2:uid="{E34D684B-A0F3-4E9F-A123-9D224B3BC036}"/>
  </bookViews>
  <sheets>
    <sheet name="Cone_Rod_Fig3E" sheetId="3" r:id="rId1"/>
    <sheet name="Fig3F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2" l="1"/>
  <c r="H59" i="2"/>
  <c r="G28" i="2" l="1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AS40" i="3" l="1"/>
  <c r="AR40" i="3"/>
  <c r="AQ40" i="3"/>
  <c r="AP40" i="3"/>
  <c r="AN40" i="3"/>
  <c r="AM40" i="3"/>
  <c r="AL40" i="3"/>
  <c r="AK40" i="3"/>
  <c r="AI40" i="3"/>
  <c r="AH40" i="3"/>
  <c r="AG40" i="3"/>
  <c r="AF40" i="3"/>
  <c r="AD40" i="3"/>
  <c r="AC40" i="3"/>
  <c r="AB40" i="3"/>
  <c r="AA40" i="3"/>
  <c r="Y40" i="3"/>
  <c r="X40" i="3"/>
  <c r="W40" i="3"/>
  <c r="V40" i="3"/>
  <c r="T40" i="3"/>
  <c r="S40" i="3"/>
  <c r="R40" i="3"/>
  <c r="Q40" i="3"/>
  <c r="O40" i="3"/>
  <c r="N40" i="3"/>
  <c r="M40" i="3"/>
  <c r="L40" i="3"/>
  <c r="J40" i="3"/>
  <c r="I40" i="3"/>
  <c r="H40" i="3"/>
  <c r="G40" i="3"/>
  <c r="E40" i="3"/>
  <c r="D40" i="3"/>
  <c r="C40" i="3"/>
  <c r="B40" i="3"/>
  <c r="BT38" i="3"/>
  <c r="BS38" i="3"/>
  <c r="BR38" i="3"/>
  <c r="BQ38" i="3"/>
  <c r="BP38" i="3"/>
  <c r="BO38" i="3"/>
  <c r="BN38" i="3"/>
  <c r="BM38" i="3"/>
  <c r="BX38" i="3" s="1"/>
  <c r="BL38" i="3"/>
  <c r="BZ38" i="3" s="1"/>
  <c r="BJ38" i="3"/>
  <c r="BI38" i="3"/>
  <c r="BH38" i="3"/>
  <c r="BG38" i="3"/>
  <c r="BF38" i="3"/>
  <c r="BE38" i="3"/>
  <c r="BD38" i="3"/>
  <c r="BY38" i="3" s="1"/>
  <c r="BC38" i="3"/>
  <c r="BB38" i="3"/>
  <c r="CA38" i="3" s="1"/>
  <c r="BT37" i="3"/>
  <c r="BS37" i="3"/>
  <c r="BR37" i="3"/>
  <c r="BQ37" i="3"/>
  <c r="BP37" i="3"/>
  <c r="BO37" i="3"/>
  <c r="BZ37" i="3" s="1"/>
  <c r="BN37" i="3"/>
  <c r="BM37" i="3"/>
  <c r="BL37" i="3"/>
  <c r="BX37" i="3" s="1"/>
  <c r="BJ37" i="3"/>
  <c r="BI37" i="3"/>
  <c r="BH37" i="3"/>
  <c r="BG37" i="3"/>
  <c r="BF37" i="3"/>
  <c r="BE37" i="3"/>
  <c r="BD37" i="3"/>
  <c r="BC37" i="3"/>
  <c r="BB37" i="3"/>
  <c r="BY37" i="3" s="1"/>
  <c r="BT36" i="3"/>
  <c r="BS36" i="3"/>
  <c r="BR36" i="3"/>
  <c r="BQ36" i="3"/>
  <c r="BP36" i="3"/>
  <c r="BO36" i="3"/>
  <c r="BN36" i="3"/>
  <c r="BM36" i="3"/>
  <c r="BX36" i="3" s="1"/>
  <c r="BL36" i="3"/>
  <c r="BZ36" i="3" s="1"/>
  <c r="BJ36" i="3"/>
  <c r="BI36" i="3"/>
  <c r="BH36" i="3"/>
  <c r="BG36" i="3"/>
  <c r="BF36" i="3"/>
  <c r="BE36" i="3"/>
  <c r="BD36" i="3"/>
  <c r="BY36" i="3" s="1"/>
  <c r="BC36" i="3"/>
  <c r="BB36" i="3"/>
  <c r="CA36" i="3" s="1"/>
  <c r="BT35" i="3"/>
  <c r="BS35" i="3"/>
  <c r="BR35" i="3"/>
  <c r="BQ35" i="3"/>
  <c r="BP35" i="3"/>
  <c r="BO35" i="3"/>
  <c r="BZ35" i="3" s="1"/>
  <c r="BN35" i="3"/>
  <c r="BM35" i="3"/>
  <c r="BL35" i="3"/>
  <c r="BX35" i="3" s="1"/>
  <c r="BJ35" i="3"/>
  <c r="BI35" i="3"/>
  <c r="BH35" i="3"/>
  <c r="BG35" i="3"/>
  <c r="BF35" i="3"/>
  <c r="BE35" i="3"/>
  <c r="BD35" i="3"/>
  <c r="BC35" i="3"/>
  <c r="BB35" i="3"/>
  <c r="BY35" i="3" s="1"/>
  <c r="BT34" i="3"/>
  <c r="BS34" i="3"/>
  <c r="BR34" i="3"/>
  <c r="BQ34" i="3"/>
  <c r="BP34" i="3"/>
  <c r="BO34" i="3"/>
  <c r="BN34" i="3"/>
  <c r="BM34" i="3"/>
  <c r="BX34" i="3" s="1"/>
  <c r="BL34" i="3"/>
  <c r="BZ34" i="3" s="1"/>
  <c r="BJ34" i="3"/>
  <c r="BI34" i="3"/>
  <c r="BH34" i="3"/>
  <c r="BG34" i="3"/>
  <c r="BF34" i="3"/>
  <c r="BE34" i="3"/>
  <c r="BD34" i="3"/>
  <c r="BY34" i="3" s="1"/>
  <c r="BC34" i="3"/>
  <c r="BB34" i="3"/>
  <c r="CA34" i="3" s="1"/>
  <c r="BT33" i="3"/>
  <c r="BS33" i="3"/>
  <c r="BR33" i="3"/>
  <c r="BQ33" i="3"/>
  <c r="BP33" i="3"/>
  <c r="BO33" i="3"/>
  <c r="BZ33" i="3" s="1"/>
  <c r="BN33" i="3"/>
  <c r="BM33" i="3"/>
  <c r="BL33" i="3"/>
  <c r="BX33" i="3" s="1"/>
  <c r="BJ33" i="3"/>
  <c r="BI33" i="3"/>
  <c r="BH33" i="3"/>
  <c r="BG33" i="3"/>
  <c r="BF33" i="3"/>
  <c r="BE33" i="3"/>
  <c r="BD33" i="3"/>
  <c r="BC33" i="3"/>
  <c r="BB33" i="3"/>
  <c r="BY33" i="3" s="1"/>
  <c r="BT32" i="3"/>
  <c r="BS32" i="3"/>
  <c r="BR32" i="3"/>
  <c r="BQ32" i="3"/>
  <c r="BP32" i="3"/>
  <c r="BO32" i="3"/>
  <c r="BN32" i="3"/>
  <c r="BM32" i="3"/>
  <c r="BX32" i="3" s="1"/>
  <c r="BL32" i="3"/>
  <c r="BZ32" i="3" s="1"/>
  <c r="BJ32" i="3"/>
  <c r="BI32" i="3"/>
  <c r="BH32" i="3"/>
  <c r="BG32" i="3"/>
  <c r="BF32" i="3"/>
  <c r="BE32" i="3"/>
  <c r="BD32" i="3"/>
  <c r="BY32" i="3" s="1"/>
  <c r="BC32" i="3"/>
  <c r="BB32" i="3"/>
  <c r="CA32" i="3" s="1"/>
  <c r="BT31" i="3"/>
  <c r="BS31" i="3"/>
  <c r="BR31" i="3"/>
  <c r="BQ31" i="3"/>
  <c r="BP31" i="3"/>
  <c r="BO31" i="3"/>
  <c r="BZ31" i="3" s="1"/>
  <c r="BN31" i="3"/>
  <c r="BM31" i="3"/>
  <c r="BL31" i="3"/>
  <c r="BX31" i="3" s="1"/>
  <c r="BJ31" i="3"/>
  <c r="BI31" i="3"/>
  <c r="BH31" i="3"/>
  <c r="BG31" i="3"/>
  <c r="BF31" i="3"/>
  <c r="BE31" i="3"/>
  <c r="BD31" i="3"/>
  <c r="BC31" i="3"/>
  <c r="BB31" i="3"/>
  <c r="BY31" i="3" s="1"/>
  <c r="BT30" i="3"/>
  <c r="BS30" i="3"/>
  <c r="BR30" i="3"/>
  <c r="BQ30" i="3"/>
  <c r="BP30" i="3"/>
  <c r="BO30" i="3"/>
  <c r="BN30" i="3"/>
  <c r="BM30" i="3"/>
  <c r="BX30" i="3" s="1"/>
  <c r="BL30" i="3"/>
  <c r="BZ30" i="3" s="1"/>
  <c r="BJ30" i="3"/>
  <c r="BI30" i="3"/>
  <c r="BH30" i="3"/>
  <c r="BG30" i="3"/>
  <c r="BF30" i="3"/>
  <c r="BE30" i="3"/>
  <c r="BD30" i="3"/>
  <c r="BY30" i="3" s="1"/>
  <c r="BC30" i="3"/>
  <c r="BB30" i="3"/>
  <c r="CA30" i="3" s="1"/>
  <c r="BT29" i="3"/>
  <c r="BS29" i="3"/>
  <c r="BR29" i="3"/>
  <c r="BQ29" i="3"/>
  <c r="BP29" i="3"/>
  <c r="BO29" i="3"/>
  <c r="BZ29" i="3" s="1"/>
  <c r="BN29" i="3"/>
  <c r="BM29" i="3"/>
  <c r="BL29" i="3"/>
  <c r="BX29" i="3" s="1"/>
  <c r="BJ29" i="3"/>
  <c r="BI29" i="3"/>
  <c r="BH29" i="3"/>
  <c r="BG29" i="3"/>
  <c r="BF29" i="3"/>
  <c r="BE29" i="3"/>
  <c r="BD29" i="3"/>
  <c r="BC29" i="3"/>
  <c r="BB29" i="3"/>
  <c r="BY29" i="3" s="1"/>
  <c r="BT28" i="3"/>
  <c r="BS28" i="3"/>
  <c r="BR28" i="3"/>
  <c r="BQ28" i="3"/>
  <c r="BP28" i="3"/>
  <c r="BO28" i="3"/>
  <c r="BN28" i="3"/>
  <c r="BM28" i="3"/>
  <c r="BX28" i="3" s="1"/>
  <c r="BL28" i="3"/>
  <c r="BZ28" i="3" s="1"/>
  <c r="BJ28" i="3"/>
  <c r="BI28" i="3"/>
  <c r="BH28" i="3"/>
  <c r="BG28" i="3"/>
  <c r="BF28" i="3"/>
  <c r="BE28" i="3"/>
  <c r="BD28" i="3"/>
  <c r="BY28" i="3" s="1"/>
  <c r="BC28" i="3"/>
  <c r="BB28" i="3"/>
  <c r="CA28" i="3" s="1"/>
  <c r="BT27" i="3"/>
  <c r="BS27" i="3"/>
  <c r="BR27" i="3"/>
  <c r="BQ27" i="3"/>
  <c r="BP27" i="3"/>
  <c r="BO27" i="3"/>
  <c r="BZ27" i="3" s="1"/>
  <c r="BN27" i="3"/>
  <c r="BM27" i="3"/>
  <c r="BL27" i="3"/>
  <c r="BX27" i="3" s="1"/>
  <c r="BJ27" i="3"/>
  <c r="BI27" i="3"/>
  <c r="BH27" i="3"/>
  <c r="BG27" i="3"/>
  <c r="BF27" i="3"/>
  <c r="BE27" i="3"/>
  <c r="BD27" i="3"/>
  <c r="BC27" i="3"/>
  <c r="BB27" i="3"/>
  <c r="BY27" i="3" s="1"/>
  <c r="BT26" i="3"/>
  <c r="BS26" i="3"/>
  <c r="BR26" i="3"/>
  <c r="BQ26" i="3"/>
  <c r="BP26" i="3"/>
  <c r="BO26" i="3"/>
  <c r="BN26" i="3"/>
  <c r="BM26" i="3"/>
  <c r="BX26" i="3" s="1"/>
  <c r="BL26" i="3"/>
  <c r="BZ26" i="3" s="1"/>
  <c r="BJ26" i="3"/>
  <c r="BI26" i="3"/>
  <c r="BH26" i="3"/>
  <c r="BG26" i="3"/>
  <c r="BF26" i="3"/>
  <c r="BE26" i="3"/>
  <c r="BD26" i="3"/>
  <c r="BY26" i="3" s="1"/>
  <c r="BC26" i="3"/>
  <c r="BB26" i="3"/>
  <c r="CA26" i="3" s="1"/>
  <c r="BT25" i="3"/>
  <c r="BS25" i="3"/>
  <c r="BR25" i="3"/>
  <c r="BQ25" i="3"/>
  <c r="BP25" i="3"/>
  <c r="BO25" i="3"/>
  <c r="BZ25" i="3" s="1"/>
  <c r="BN25" i="3"/>
  <c r="BM25" i="3"/>
  <c r="BL25" i="3"/>
  <c r="BX25" i="3" s="1"/>
  <c r="BJ25" i="3"/>
  <c r="BI25" i="3"/>
  <c r="BH25" i="3"/>
  <c r="BG25" i="3"/>
  <c r="BF25" i="3"/>
  <c r="BE25" i="3"/>
  <c r="BD25" i="3"/>
  <c r="BC25" i="3"/>
  <c r="BB25" i="3"/>
  <c r="BY25" i="3" s="1"/>
  <c r="BT24" i="3"/>
  <c r="BS24" i="3"/>
  <c r="BR24" i="3"/>
  <c r="BQ24" i="3"/>
  <c r="BP24" i="3"/>
  <c r="BO24" i="3"/>
  <c r="BN24" i="3"/>
  <c r="BM24" i="3"/>
  <c r="BX24" i="3" s="1"/>
  <c r="BL24" i="3"/>
  <c r="BZ24" i="3" s="1"/>
  <c r="BJ24" i="3"/>
  <c r="BI24" i="3"/>
  <c r="BH24" i="3"/>
  <c r="BG24" i="3"/>
  <c r="BF24" i="3"/>
  <c r="BE24" i="3"/>
  <c r="BD24" i="3"/>
  <c r="BY24" i="3" s="1"/>
  <c r="BC24" i="3"/>
  <c r="BB24" i="3"/>
  <c r="CA24" i="3" s="1"/>
  <c r="BT23" i="3"/>
  <c r="BS23" i="3"/>
  <c r="BR23" i="3"/>
  <c r="BQ23" i="3"/>
  <c r="BP23" i="3"/>
  <c r="BO23" i="3"/>
  <c r="BZ23" i="3" s="1"/>
  <c r="BN23" i="3"/>
  <c r="BM23" i="3"/>
  <c r="BL23" i="3"/>
  <c r="BX23" i="3" s="1"/>
  <c r="BJ23" i="3"/>
  <c r="BI23" i="3"/>
  <c r="BH23" i="3"/>
  <c r="BG23" i="3"/>
  <c r="BF23" i="3"/>
  <c r="BE23" i="3"/>
  <c r="BD23" i="3"/>
  <c r="BC23" i="3"/>
  <c r="BB23" i="3"/>
  <c r="BY23" i="3" s="1"/>
  <c r="BT22" i="3"/>
  <c r="BS22" i="3"/>
  <c r="BR22" i="3"/>
  <c r="BQ22" i="3"/>
  <c r="BP22" i="3"/>
  <c r="BO22" i="3"/>
  <c r="BN22" i="3"/>
  <c r="BM22" i="3"/>
  <c r="BX22" i="3" s="1"/>
  <c r="BL22" i="3"/>
  <c r="BZ22" i="3" s="1"/>
  <c r="BJ22" i="3"/>
  <c r="BI22" i="3"/>
  <c r="BH22" i="3"/>
  <c r="BG22" i="3"/>
  <c r="BF22" i="3"/>
  <c r="BE22" i="3"/>
  <c r="BD22" i="3"/>
  <c r="BY22" i="3" s="1"/>
  <c r="BC22" i="3"/>
  <c r="BB22" i="3"/>
  <c r="CA22" i="3" s="1"/>
  <c r="BT21" i="3"/>
  <c r="BS21" i="3"/>
  <c r="BR21" i="3"/>
  <c r="BQ21" i="3"/>
  <c r="BP21" i="3"/>
  <c r="BO21" i="3"/>
  <c r="BZ21" i="3" s="1"/>
  <c r="BN21" i="3"/>
  <c r="BM21" i="3"/>
  <c r="BL21" i="3"/>
  <c r="BX21" i="3" s="1"/>
  <c r="BJ21" i="3"/>
  <c r="BI21" i="3"/>
  <c r="BH21" i="3"/>
  <c r="BG21" i="3"/>
  <c r="BF21" i="3"/>
  <c r="BE21" i="3"/>
  <c r="BD21" i="3"/>
  <c r="BC21" i="3"/>
  <c r="BB21" i="3"/>
  <c r="BY21" i="3" s="1"/>
  <c r="BT20" i="3"/>
  <c r="BS20" i="3"/>
  <c r="BR20" i="3"/>
  <c r="BQ20" i="3"/>
  <c r="BP20" i="3"/>
  <c r="BO20" i="3"/>
  <c r="BN20" i="3"/>
  <c r="BM20" i="3"/>
  <c r="BX20" i="3" s="1"/>
  <c r="BL20" i="3"/>
  <c r="BZ20" i="3" s="1"/>
  <c r="BJ20" i="3"/>
  <c r="BI20" i="3"/>
  <c r="BH20" i="3"/>
  <c r="BG20" i="3"/>
  <c r="BF20" i="3"/>
  <c r="BE20" i="3"/>
  <c r="BD20" i="3"/>
  <c r="BY20" i="3" s="1"/>
  <c r="BC20" i="3"/>
  <c r="BB20" i="3"/>
  <c r="CA20" i="3" s="1"/>
  <c r="BT19" i="3"/>
  <c r="BS19" i="3"/>
  <c r="BR19" i="3"/>
  <c r="BQ19" i="3"/>
  <c r="BP19" i="3"/>
  <c r="BO19" i="3"/>
  <c r="BZ19" i="3" s="1"/>
  <c r="BN19" i="3"/>
  <c r="BM19" i="3"/>
  <c r="BL19" i="3"/>
  <c r="BX19" i="3" s="1"/>
  <c r="BJ19" i="3"/>
  <c r="BI19" i="3"/>
  <c r="BH19" i="3"/>
  <c r="BG19" i="3"/>
  <c r="BF19" i="3"/>
  <c r="BE19" i="3"/>
  <c r="BD19" i="3"/>
  <c r="BC19" i="3"/>
  <c r="BB19" i="3"/>
  <c r="BY19" i="3" s="1"/>
  <c r="BT18" i="3"/>
  <c r="BS18" i="3"/>
  <c r="BR18" i="3"/>
  <c r="BQ18" i="3"/>
  <c r="BP18" i="3"/>
  <c r="BO18" i="3"/>
  <c r="BN18" i="3"/>
  <c r="BM18" i="3"/>
  <c r="BX18" i="3" s="1"/>
  <c r="BL18" i="3"/>
  <c r="BZ18" i="3" s="1"/>
  <c r="BJ18" i="3"/>
  <c r="BI18" i="3"/>
  <c r="BH18" i="3"/>
  <c r="BG18" i="3"/>
  <c r="BF18" i="3"/>
  <c r="BE18" i="3"/>
  <c r="BD18" i="3"/>
  <c r="BY18" i="3" s="1"/>
  <c r="BC18" i="3"/>
  <c r="BB18" i="3"/>
  <c r="CA18" i="3" s="1"/>
  <c r="BT17" i="3"/>
  <c r="BS17" i="3"/>
  <c r="BR17" i="3"/>
  <c r="BQ17" i="3"/>
  <c r="BP17" i="3"/>
  <c r="BO17" i="3"/>
  <c r="BZ17" i="3" s="1"/>
  <c r="BN17" i="3"/>
  <c r="BM17" i="3"/>
  <c r="BL17" i="3"/>
  <c r="BX17" i="3" s="1"/>
  <c r="BJ17" i="3"/>
  <c r="BI17" i="3"/>
  <c r="BH17" i="3"/>
  <c r="BG17" i="3"/>
  <c r="BF17" i="3"/>
  <c r="BE17" i="3"/>
  <c r="BD17" i="3"/>
  <c r="BC17" i="3"/>
  <c r="BB17" i="3"/>
  <c r="BY17" i="3" s="1"/>
  <c r="BT16" i="3"/>
  <c r="BS16" i="3"/>
  <c r="BR16" i="3"/>
  <c r="BQ16" i="3"/>
  <c r="BP16" i="3"/>
  <c r="BO16" i="3"/>
  <c r="BN16" i="3"/>
  <c r="BM16" i="3"/>
  <c r="BX16" i="3" s="1"/>
  <c r="BL16" i="3"/>
  <c r="BZ16" i="3" s="1"/>
  <c r="BJ16" i="3"/>
  <c r="BI16" i="3"/>
  <c r="BH16" i="3"/>
  <c r="BG16" i="3"/>
  <c r="BF16" i="3"/>
  <c r="BE16" i="3"/>
  <c r="BD16" i="3"/>
  <c r="BY16" i="3" s="1"/>
  <c r="BC16" i="3"/>
  <c r="BB16" i="3"/>
  <c r="CA16" i="3" s="1"/>
  <c r="BT15" i="3"/>
  <c r="BS15" i="3"/>
  <c r="BR15" i="3"/>
  <c r="BQ15" i="3"/>
  <c r="BP15" i="3"/>
  <c r="BO15" i="3"/>
  <c r="BZ15" i="3" s="1"/>
  <c r="BN15" i="3"/>
  <c r="BM15" i="3"/>
  <c r="BL15" i="3"/>
  <c r="BX15" i="3" s="1"/>
  <c r="BJ15" i="3"/>
  <c r="BI15" i="3"/>
  <c r="BH15" i="3"/>
  <c r="BG15" i="3"/>
  <c r="BF15" i="3"/>
  <c r="BE15" i="3"/>
  <c r="BD15" i="3"/>
  <c r="BC15" i="3"/>
  <c r="BB15" i="3"/>
  <c r="BY15" i="3" s="1"/>
  <c r="BT14" i="3"/>
  <c r="BS14" i="3"/>
  <c r="BR14" i="3"/>
  <c r="BQ14" i="3"/>
  <c r="BP14" i="3"/>
  <c r="BO14" i="3"/>
  <c r="BN14" i="3"/>
  <c r="BM14" i="3"/>
  <c r="BX14" i="3" s="1"/>
  <c r="BL14" i="3"/>
  <c r="BZ14" i="3" s="1"/>
  <c r="BJ14" i="3"/>
  <c r="BI14" i="3"/>
  <c r="BH14" i="3"/>
  <c r="BG14" i="3"/>
  <c r="BF14" i="3"/>
  <c r="BE14" i="3"/>
  <c r="BD14" i="3"/>
  <c r="BY14" i="3" s="1"/>
  <c r="BC14" i="3"/>
  <c r="BB14" i="3"/>
  <c r="CA14" i="3" s="1"/>
  <c r="BT13" i="3"/>
  <c r="BS13" i="3"/>
  <c r="BR13" i="3"/>
  <c r="BQ13" i="3"/>
  <c r="BP13" i="3"/>
  <c r="BO13" i="3"/>
  <c r="BZ13" i="3" s="1"/>
  <c r="BN13" i="3"/>
  <c r="BM13" i="3"/>
  <c r="BL13" i="3"/>
  <c r="BX13" i="3" s="1"/>
  <c r="BJ13" i="3"/>
  <c r="BI13" i="3"/>
  <c r="BH13" i="3"/>
  <c r="BG13" i="3"/>
  <c r="BF13" i="3"/>
  <c r="BE13" i="3"/>
  <c r="BD13" i="3"/>
  <c r="BC13" i="3"/>
  <c r="BB13" i="3"/>
  <c r="BY13" i="3" s="1"/>
  <c r="BT12" i="3"/>
  <c r="BS12" i="3"/>
  <c r="BR12" i="3"/>
  <c r="BQ12" i="3"/>
  <c r="BP12" i="3"/>
  <c r="BO12" i="3"/>
  <c r="BN12" i="3"/>
  <c r="BM12" i="3"/>
  <c r="BX12" i="3" s="1"/>
  <c r="BL12" i="3"/>
  <c r="BZ12" i="3" s="1"/>
  <c r="BJ12" i="3"/>
  <c r="BI12" i="3"/>
  <c r="BH12" i="3"/>
  <c r="BG12" i="3"/>
  <c r="BF12" i="3"/>
  <c r="BE12" i="3"/>
  <c r="BD12" i="3"/>
  <c r="BY12" i="3" s="1"/>
  <c r="BC12" i="3"/>
  <c r="BB12" i="3"/>
  <c r="CA12" i="3" s="1"/>
  <c r="BT11" i="3"/>
  <c r="BS11" i="3"/>
  <c r="BR11" i="3"/>
  <c r="BQ11" i="3"/>
  <c r="BP11" i="3"/>
  <c r="BO11" i="3"/>
  <c r="BZ11" i="3" s="1"/>
  <c r="BN11" i="3"/>
  <c r="BM11" i="3"/>
  <c r="BL11" i="3"/>
  <c r="BX11" i="3" s="1"/>
  <c r="BJ11" i="3"/>
  <c r="BI11" i="3"/>
  <c r="BH11" i="3"/>
  <c r="BG11" i="3"/>
  <c r="BF11" i="3"/>
  <c r="BE11" i="3"/>
  <c r="BD11" i="3"/>
  <c r="BC11" i="3"/>
  <c r="BB11" i="3"/>
  <c r="BY11" i="3" s="1"/>
  <c r="BT10" i="3"/>
  <c r="BS10" i="3"/>
  <c r="BR10" i="3"/>
  <c r="BQ10" i="3"/>
  <c r="BP10" i="3"/>
  <c r="BO10" i="3"/>
  <c r="BN10" i="3"/>
  <c r="BM10" i="3"/>
  <c r="BX10" i="3" s="1"/>
  <c r="BL10" i="3"/>
  <c r="BZ10" i="3" s="1"/>
  <c r="BJ10" i="3"/>
  <c r="BI10" i="3"/>
  <c r="BH10" i="3"/>
  <c r="BG10" i="3"/>
  <c r="BF10" i="3"/>
  <c r="BE10" i="3"/>
  <c r="BD10" i="3"/>
  <c r="BY10" i="3" s="1"/>
  <c r="BC10" i="3"/>
  <c r="BB10" i="3"/>
  <c r="CA10" i="3" s="1"/>
  <c r="BT9" i="3"/>
  <c r="BS9" i="3"/>
  <c r="BR9" i="3"/>
  <c r="BQ9" i="3"/>
  <c r="BP9" i="3"/>
  <c r="BO9" i="3"/>
  <c r="BZ9" i="3" s="1"/>
  <c r="BN9" i="3"/>
  <c r="BM9" i="3"/>
  <c r="BL9" i="3"/>
  <c r="BX9" i="3" s="1"/>
  <c r="BJ9" i="3"/>
  <c r="BI9" i="3"/>
  <c r="BH9" i="3"/>
  <c r="BG9" i="3"/>
  <c r="BF9" i="3"/>
  <c r="BE9" i="3"/>
  <c r="BD9" i="3"/>
  <c r="BC9" i="3"/>
  <c r="BB9" i="3"/>
  <c r="BY9" i="3" s="1"/>
  <c r="BT8" i="3"/>
  <c r="BS8" i="3"/>
  <c r="BR8" i="3"/>
  <c r="BQ8" i="3"/>
  <c r="BP8" i="3"/>
  <c r="BO8" i="3"/>
  <c r="BN8" i="3"/>
  <c r="BM8" i="3"/>
  <c r="BX8" i="3" s="1"/>
  <c r="BL8" i="3"/>
  <c r="BZ8" i="3" s="1"/>
  <c r="BJ8" i="3"/>
  <c r="BI8" i="3"/>
  <c r="BH8" i="3"/>
  <c r="BG8" i="3"/>
  <c r="BF8" i="3"/>
  <c r="BE8" i="3"/>
  <c r="BD8" i="3"/>
  <c r="BY8" i="3" s="1"/>
  <c r="BC8" i="3"/>
  <c r="BB8" i="3"/>
  <c r="CA8" i="3" s="1"/>
  <c r="BT7" i="3"/>
  <c r="BS7" i="3"/>
  <c r="BR7" i="3"/>
  <c r="BQ7" i="3"/>
  <c r="BP7" i="3"/>
  <c r="BO7" i="3"/>
  <c r="BZ7" i="3" s="1"/>
  <c r="BN7" i="3"/>
  <c r="BM7" i="3"/>
  <c r="BL7" i="3"/>
  <c r="BX7" i="3" s="1"/>
  <c r="BJ7" i="3"/>
  <c r="BI7" i="3"/>
  <c r="BH7" i="3"/>
  <c r="BG7" i="3"/>
  <c r="BF7" i="3"/>
  <c r="BE7" i="3"/>
  <c r="BD7" i="3"/>
  <c r="BC7" i="3"/>
  <c r="BB7" i="3"/>
  <c r="BY7" i="3" s="1"/>
  <c r="BT6" i="3"/>
  <c r="BS6" i="3"/>
  <c r="BR6" i="3"/>
  <c r="BQ6" i="3"/>
  <c r="BP6" i="3"/>
  <c r="BO6" i="3"/>
  <c r="BN6" i="3"/>
  <c r="BM6" i="3"/>
  <c r="BX6" i="3" s="1"/>
  <c r="BL6" i="3"/>
  <c r="BZ6" i="3" s="1"/>
  <c r="BJ6" i="3"/>
  <c r="BI6" i="3"/>
  <c r="BH6" i="3"/>
  <c r="BG6" i="3"/>
  <c r="BF6" i="3"/>
  <c r="BE6" i="3"/>
  <c r="BD6" i="3"/>
  <c r="BY6" i="3" s="1"/>
  <c r="BC6" i="3"/>
  <c r="BB6" i="3"/>
  <c r="CA6" i="3" s="1"/>
  <c r="BT5" i="3"/>
  <c r="BS5" i="3"/>
  <c r="BR5" i="3"/>
  <c r="BQ5" i="3"/>
  <c r="BP5" i="3"/>
  <c r="BO5" i="3"/>
  <c r="BZ5" i="3" s="1"/>
  <c r="BN5" i="3"/>
  <c r="BM5" i="3"/>
  <c r="BL5" i="3"/>
  <c r="BX5" i="3" s="1"/>
  <c r="BJ5" i="3"/>
  <c r="BI5" i="3"/>
  <c r="BH5" i="3"/>
  <c r="BG5" i="3"/>
  <c r="BF5" i="3"/>
  <c r="BE5" i="3"/>
  <c r="BD5" i="3"/>
  <c r="BC5" i="3"/>
  <c r="BB5" i="3"/>
  <c r="BY5" i="3" s="1"/>
  <c r="BT4" i="3"/>
  <c r="BS4" i="3"/>
  <c r="BR4" i="3"/>
  <c r="BQ4" i="3"/>
  <c r="BP4" i="3"/>
  <c r="BO4" i="3"/>
  <c r="BN4" i="3"/>
  <c r="BZ4" i="3" s="1"/>
  <c r="BM4" i="3"/>
  <c r="BX4" i="3" s="1"/>
  <c r="BL4" i="3"/>
  <c r="BJ4" i="3"/>
  <c r="BI4" i="3"/>
  <c r="BH4" i="3"/>
  <c r="BG4" i="3"/>
  <c r="BF4" i="3"/>
  <c r="BE4" i="3"/>
  <c r="BY4" i="3" s="1"/>
  <c r="BD4" i="3"/>
  <c r="BC4" i="3"/>
  <c r="BB4" i="3"/>
  <c r="CB4" i="3" s="1"/>
  <c r="CA5" i="3" l="1"/>
  <c r="CA7" i="3"/>
  <c r="CA9" i="3"/>
  <c r="CA11" i="3"/>
  <c r="CA19" i="3"/>
  <c r="CA21" i="3"/>
  <c r="CA25" i="3"/>
  <c r="CA29" i="3"/>
  <c r="CA31" i="3"/>
  <c r="CA37" i="3"/>
  <c r="CA4" i="3"/>
  <c r="CA13" i="3"/>
  <c r="CA15" i="3"/>
  <c r="CA17" i="3"/>
  <c r="CA23" i="3"/>
  <c r="CA27" i="3"/>
  <c r="CA33" i="3"/>
  <c r="CA35" i="3"/>
  <c r="D30" i="2" l="1"/>
  <c r="C30" i="2"/>
  <c r="B30" i="2"/>
  <c r="D14" i="2"/>
  <c r="C14" i="2"/>
  <c r="B14" i="2"/>
  <c r="E56" i="2"/>
  <c r="E46" i="2"/>
  <c r="E55" i="2"/>
  <c r="E45" i="2"/>
  <c r="E54" i="2"/>
  <c r="E44" i="2"/>
  <c r="E53" i="2"/>
  <c r="E43" i="2"/>
  <c r="E52" i="2"/>
  <c r="E42" i="2"/>
  <c r="E51" i="2"/>
  <c r="E41" i="2"/>
  <c r="E50" i="2"/>
  <c r="E40" i="2"/>
  <c r="E49" i="2"/>
  <c r="E39" i="2"/>
  <c r="E38" i="2"/>
  <c r="C56" i="2"/>
  <c r="C46" i="2"/>
  <c r="C55" i="2"/>
  <c r="C45" i="2"/>
  <c r="C54" i="2"/>
  <c r="C44" i="2"/>
  <c r="C53" i="2"/>
  <c r="C43" i="2"/>
  <c r="C52" i="2"/>
  <c r="C42" i="2"/>
  <c r="C51" i="2"/>
  <c r="C41" i="2"/>
  <c r="C50" i="2"/>
  <c r="C40" i="2"/>
  <c r="C39" i="2"/>
  <c r="C48" i="2"/>
  <c r="B34" i="2" l="1"/>
  <c r="F14" i="2"/>
  <c r="C59" i="2" s="1"/>
  <c r="G30" i="2"/>
  <c r="E60" i="2" s="1"/>
  <c r="E48" i="2"/>
  <c r="G14" i="2"/>
  <c r="C60" i="2" s="1"/>
  <c r="F30" i="2"/>
  <c r="E59" i="2" s="1"/>
  <c r="C38" i="2"/>
  <c r="B33" i="2"/>
  <c r="C49" i="2"/>
</calcChain>
</file>

<file path=xl/sharedStrings.xml><?xml version="1.0" encoding="utf-8"?>
<sst xmlns="http://schemas.openxmlformats.org/spreadsheetml/2006/main" count="165" uniqueCount="40">
  <si>
    <t>RawData</t>
    <phoneticPr fontId="1"/>
  </si>
  <si>
    <t>FRET/CFP</t>
    <phoneticPr fontId="1"/>
  </si>
  <si>
    <t>Cone</t>
    <phoneticPr fontId="1"/>
  </si>
  <si>
    <t>Rod</t>
    <phoneticPr fontId="1"/>
  </si>
  <si>
    <t>Mean</t>
    <phoneticPr fontId="1"/>
  </si>
  <si>
    <t>SD</t>
    <phoneticPr fontId="1"/>
  </si>
  <si>
    <t>n</t>
    <phoneticPr fontId="1"/>
  </si>
  <si>
    <t>CFP_Cone</t>
    <phoneticPr fontId="1"/>
  </si>
  <si>
    <t>FRET_Cone</t>
    <phoneticPr fontId="1"/>
  </si>
  <si>
    <t>CFP_Rod</t>
    <phoneticPr fontId="1"/>
  </si>
  <si>
    <t>FRET_Rod</t>
    <phoneticPr fontId="1"/>
  </si>
  <si>
    <t>%intensity 33-35th frames</t>
    <phoneticPr fontId="1"/>
  </si>
  <si>
    <t>DataID</t>
    <phoneticPr fontId="1"/>
  </si>
  <si>
    <t>0min</t>
    <phoneticPr fontId="1"/>
  </si>
  <si>
    <t>20min</t>
    <phoneticPr fontId="1"/>
  </si>
  <si>
    <t>80min</t>
    <phoneticPr fontId="1"/>
  </si>
  <si>
    <t>mean</t>
  </si>
  <si>
    <t>mean</t>
    <phoneticPr fontId="1"/>
  </si>
  <si>
    <t>Amplitude</t>
    <phoneticPr fontId="1"/>
  </si>
  <si>
    <t>Recovery</t>
    <phoneticPr fontId="1"/>
  </si>
  <si>
    <t>P-values for two-tailed paired t-test, rod vs cone</t>
    <phoneticPr fontId="1"/>
  </si>
  <si>
    <t>Data for bar graphs</t>
    <phoneticPr fontId="1"/>
  </si>
  <si>
    <t>x</t>
    <phoneticPr fontId="1"/>
  </si>
  <si>
    <t>210402_19</t>
    <phoneticPr fontId="1"/>
  </si>
  <si>
    <t>210402_21</t>
    <phoneticPr fontId="1"/>
  </si>
  <si>
    <t>210402_22</t>
    <phoneticPr fontId="1"/>
  </si>
  <si>
    <t>210402_23</t>
    <phoneticPr fontId="1"/>
  </si>
  <si>
    <t>210407_20</t>
    <phoneticPr fontId="1"/>
  </si>
  <si>
    <t>210407_21</t>
  </si>
  <si>
    <t>210423_20</t>
    <phoneticPr fontId="1"/>
  </si>
  <si>
    <t>210423_21</t>
  </si>
  <si>
    <t>210423_22</t>
  </si>
  <si>
    <t>210402_19</t>
  </si>
  <si>
    <t>210402_21</t>
  </si>
  <si>
    <t>210402_22</t>
  </si>
  <si>
    <t>210402_23</t>
  </si>
  <si>
    <t>210407_20</t>
  </si>
  <si>
    <t>210423_20</t>
  </si>
  <si>
    <t>R0min - R20min</t>
    <phoneticPr fontId="1"/>
  </si>
  <si>
    <t>R80min - R20min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</si>
</sst>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E+00"/>
    <numFmt numFmtId="178" formatCode="0.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Fig3F!$C$37</c:f>
              <c:strCache>
                <c:ptCount val="1"/>
                <c:pt idx="0">
                  <c:v>Rod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1"/>
              <c:pt idx="0">
                <c:v>GCL</c:v>
              </c:pt>
            </c:strLit>
          </c:cat>
          <c:val>
            <c:numRef>
              <c:f>Fig3F!$C$59:$C$60</c:f>
              <c:numCache>
                <c:formatCode>0.000_ </c:formatCode>
                <c:ptCount val="2"/>
                <c:pt idx="0">
                  <c:v>0.37714961918721041</c:v>
                </c:pt>
                <c:pt idx="1">
                  <c:v>0.23836839065454893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C-4077-AAE7-77B4F236E4EB}"/>
            </c:ext>
          </c:extLst>
        </c:ser>
        <c:ser>
          <c:idx val="3"/>
          <c:order val="3"/>
          <c:tx>
            <c:strRef>
              <c:f>Fig3F!$E$37</c:f>
              <c:strCache>
                <c:ptCount val="1"/>
                <c:pt idx="0">
                  <c:v>Cone</c:v>
                </c:pt>
              </c:strCache>
            </c:strRef>
          </c:tx>
          <c:spPr>
            <a:solidFill>
              <a:srgbClr val="00FFFF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1"/>
              <c:pt idx="0">
                <c:v>IPL</c:v>
              </c:pt>
            </c:strLit>
          </c:cat>
          <c:val>
            <c:numRef>
              <c:f>Fig3F!$E$59:$E$60</c:f>
              <c:numCache>
                <c:formatCode>0.000_ </c:formatCode>
                <c:ptCount val="2"/>
                <c:pt idx="0">
                  <c:v>0.17302847992041792</c:v>
                </c:pt>
                <c:pt idx="1">
                  <c:v>6.3283033015376758E-2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C-4077-AAE7-77B4F236E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6456575"/>
        <c:axId val="472248351"/>
      </c:barChart>
      <c:scatterChart>
        <c:scatterStyle val="lineMarker"/>
        <c:varyColors val="0"/>
        <c:ser>
          <c:idx val="0"/>
          <c:order val="0"/>
          <c:tx>
            <c:strRef>
              <c:f>Fig3F!$C$37</c:f>
              <c:strCache>
                <c:ptCount val="1"/>
                <c:pt idx="0">
                  <c:v>Rod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6350">
                <a:noFill/>
              </a:ln>
              <a:effectLst/>
            </c:spPr>
          </c:marker>
          <c:xVal>
            <c:numRef>
              <c:f>Fig3F!$B$38:$B$57</c:f>
              <c:numCache>
                <c:formatCode>0.00_ </c:formatCode>
                <c:ptCount val="20"/>
                <c:pt idx="0">
                  <c:v>0.79375610887311709</c:v>
                </c:pt>
                <c:pt idx="1">
                  <c:v>0.7719789367851746</c:v>
                </c:pt>
                <c:pt idx="2">
                  <c:v>0.81588909474310944</c:v>
                </c:pt>
                <c:pt idx="3">
                  <c:v>0.91607592802945703</c:v>
                </c:pt>
                <c:pt idx="4">
                  <c:v>0.81693224340171144</c:v>
                </c:pt>
                <c:pt idx="5">
                  <c:v>0.85064882879109716</c:v>
                </c:pt>
                <c:pt idx="6">
                  <c:v>0.88969879751582337</c:v>
                </c:pt>
                <c:pt idx="7">
                  <c:v>0.78907554913720968</c:v>
                </c:pt>
                <c:pt idx="8">
                  <c:v>0.85869811079885483</c:v>
                </c:pt>
                <c:pt idx="10">
                  <c:v>1.865452839665487</c:v>
                </c:pt>
                <c:pt idx="11">
                  <c:v>1.911345298809896</c:v>
                </c:pt>
                <c:pt idx="12">
                  <c:v>1.8906419850364826</c:v>
                </c:pt>
                <c:pt idx="13">
                  <c:v>1.881453786640126</c:v>
                </c:pt>
                <c:pt idx="14">
                  <c:v>1.8297196365968174</c:v>
                </c:pt>
                <c:pt idx="15">
                  <c:v>1.8139178322421514</c:v>
                </c:pt>
                <c:pt idx="16">
                  <c:v>1.8533471401452513</c:v>
                </c:pt>
                <c:pt idx="17">
                  <c:v>1.7914066064211613</c:v>
                </c:pt>
                <c:pt idx="18">
                  <c:v>1.875017844930686</c:v>
                </c:pt>
              </c:numCache>
            </c:numRef>
          </c:xVal>
          <c:yVal>
            <c:numRef>
              <c:f>Fig3F!$C$38:$C$57</c:f>
              <c:numCache>
                <c:formatCode>0.000_ </c:formatCode>
                <c:ptCount val="20"/>
                <c:pt idx="0">
                  <c:v>0.43563298161896524</c:v>
                </c:pt>
                <c:pt idx="1">
                  <c:v>0.31282925673983031</c:v>
                </c:pt>
                <c:pt idx="2">
                  <c:v>0.38994381811017997</c:v>
                </c:pt>
                <c:pt idx="3">
                  <c:v>0.32929186321205051</c:v>
                </c:pt>
                <c:pt idx="4">
                  <c:v>0.33087271543967711</c:v>
                </c:pt>
                <c:pt idx="5">
                  <c:v>0.69339618837845807</c:v>
                </c:pt>
                <c:pt idx="6">
                  <c:v>0.30620476902727778</c:v>
                </c:pt>
                <c:pt idx="7">
                  <c:v>0.29895897496900603</c:v>
                </c:pt>
                <c:pt idx="8">
                  <c:v>0.29721600518944968</c:v>
                </c:pt>
                <c:pt idx="10">
                  <c:v>0.18083569543977851</c:v>
                </c:pt>
                <c:pt idx="11">
                  <c:v>0.20166355028982874</c:v>
                </c:pt>
                <c:pt idx="12">
                  <c:v>0.27848119089729084</c:v>
                </c:pt>
                <c:pt idx="13">
                  <c:v>0.23201516162777125</c:v>
                </c:pt>
                <c:pt idx="14">
                  <c:v>0.25506410632218035</c:v>
                </c:pt>
                <c:pt idx="15">
                  <c:v>0.38910142537156256</c:v>
                </c:pt>
                <c:pt idx="16">
                  <c:v>0.21127498469429584</c:v>
                </c:pt>
                <c:pt idx="17">
                  <c:v>0.21105920979597603</c:v>
                </c:pt>
                <c:pt idx="18">
                  <c:v>0.18582019145225614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8C-4077-AAE7-77B4F236E4EB}"/>
            </c:ext>
          </c:extLst>
        </c:ser>
        <c:ser>
          <c:idx val="1"/>
          <c:order val="1"/>
          <c:tx>
            <c:strRef>
              <c:f>Fig3F!$E$37</c:f>
              <c:strCache>
                <c:ptCount val="1"/>
                <c:pt idx="0">
                  <c:v>Cone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Fig3F!$D$38:$D$57</c:f>
              <c:numCache>
                <c:formatCode>0.00_ </c:formatCode>
                <c:ptCount val="20"/>
                <c:pt idx="0">
                  <c:v>1.1048819869942608</c:v>
                </c:pt>
                <c:pt idx="1">
                  <c:v>1.1534913704441134</c:v>
                </c:pt>
                <c:pt idx="2">
                  <c:v>1.2259900342581853</c:v>
                </c:pt>
                <c:pt idx="3">
                  <c:v>1.1552528711581553</c:v>
                </c:pt>
                <c:pt idx="4">
                  <c:v>1.1813254335197925</c:v>
                </c:pt>
                <c:pt idx="5">
                  <c:v>1.0801320024270871</c:v>
                </c:pt>
                <c:pt idx="6">
                  <c:v>1.2294671021322578</c:v>
                </c:pt>
                <c:pt idx="7">
                  <c:v>1.169017012132948</c:v>
                </c:pt>
                <c:pt idx="8">
                  <c:v>1.1242506376229366</c:v>
                </c:pt>
                <c:pt idx="10">
                  <c:v>2.1097877103289395</c:v>
                </c:pt>
                <c:pt idx="11">
                  <c:v>2.1204895169642981</c:v>
                </c:pt>
                <c:pt idx="12">
                  <c:v>2.1615378476342348</c:v>
                </c:pt>
                <c:pt idx="13">
                  <c:v>2.1742006019229971</c:v>
                </c:pt>
                <c:pt idx="14">
                  <c:v>2.2255745417841948</c:v>
                </c:pt>
                <c:pt idx="15">
                  <c:v>2.1546723659396654</c:v>
                </c:pt>
                <c:pt idx="16">
                  <c:v>2.1765024760700231</c:v>
                </c:pt>
                <c:pt idx="17">
                  <c:v>2.1478258324732216</c:v>
                </c:pt>
                <c:pt idx="18">
                  <c:v>2.1149844400660593</c:v>
                </c:pt>
              </c:numCache>
            </c:numRef>
          </c:xVal>
          <c:yVal>
            <c:numRef>
              <c:f>Fig3F!$E$38:$E$57</c:f>
              <c:numCache>
                <c:formatCode>0.000_ </c:formatCode>
                <c:ptCount val="20"/>
                <c:pt idx="0">
                  <c:v>0.26794934990640717</c:v>
                </c:pt>
                <c:pt idx="1">
                  <c:v>0.12726665570867657</c:v>
                </c:pt>
                <c:pt idx="2">
                  <c:v>0.23040509976385914</c:v>
                </c:pt>
                <c:pt idx="3">
                  <c:v>0.12873195708459551</c:v>
                </c:pt>
                <c:pt idx="4">
                  <c:v>0.14019653348931671</c:v>
                </c:pt>
                <c:pt idx="5">
                  <c:v>0.30613484414520475</c:v>
                </c:pt>
                <c:pt idx="6">
                  <c:v>9.6262848634898424E-2</c:v>
                </c:pt>
                <c:pt idx="7">
                  <c:v>0.11632459809382323</c:v>
                </c:pt>
                <c:pt idx="8">
                  <c:v>0.14398443245697989</c:v>
                </c:pt>
                <c:pt idx="10">
                  <c:v>9.1317916566038715E-2</c:v>
                </c:pt>
                <c:pt idx="11">
                  <c:v>1.8594994001185361E-2</c:v>
                </c:pt>
                <c:pt idx="12">
                  <c:v>7.2165227652452701E-2</c:v>
                </c:pt>
                <c:pt idx="13">
                  <c:v>4.5042741625225036E-2</c:v>
                </c:pt>
                <c:pt idx="14">
                  <c:v>6.8566459929144452E-2</c:v>
                </c:pt>
                <c:pt idx="15">
                  <c:v>0.11514166848680651</c:v>
                </c:pt>
                <c:pt idx="16">
                  <c:v>2.7903409672351831E-2</c:v>
                </c:pt>
                <c:pt idx="17">
                  <c:v>3.4637725275986186E-2</c:v>
                </c:pt>
                <c:pt idx="18">
                  <c:v>9.617715392920001E-2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8C-4077-AAE7-77B4F236E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56575"/>
        <c:axId val="472248351"/>
      </c:scatterChart>
      <c:catAx>
        <c:axId val="5464565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2248351"/>
        <c:crosses val="autoZero"/>
        <c:auto val="1"/>
        <c:lblAlgn val="ctr"/>
        <c:lblOffset val="100"/>
        <c:tickMarkSkip val="1"/>
        <c:noMultiLvlLbl val="0"/>
      </c:catAx>
      <c:valAx>
        <c:axId val="47224835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456575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37</xdr:row>
      <xdr:rowOff>0</xdr:rowOff>
    </xdr:from>
    <xdr:to>
      <xdr:col>8</xdr:col>
      <xdr:colOff>161924</xdr:colOff>
      <xdr:row>47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A2C728-01E1-4A1B-B3D0-5146F3C48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DFAC-47FD-4D31-88A1-AD38B842CC3D}">
  <dimension ref="A1:CB40"/>
  <sheetViews>
    <sheetView zoomScale="70" zoomScaleNormal="70" workbookViewId="0">
      <selection activeCell="BB3" sqref="BB3:BJ3"/>
    </sheetView>
  </sheetViews>
  <sheetFormatPr defaultColWidth="3.25" defaultRowHeight="18.75" x14ac:dyDescent="0.4"/>
  <cols>
    <col min="2" max="2" width="3.5" bestFit="1" customWidth="1"/>
    <col min="53" max="53" width="4.375" bestFit="1" customWidth="1"/>
    <col min="80" max="80" width="4.25" bestFit="1" customWidth="1"/>
    <col min="88" max="88" width="4.375" bestFit="1" customWidth="1"/>
  </cols>
  <sheetData>
    <row r="1" spans="1:80" x14ac:dyDescent="0.4">
      <c r="B1" t="s">
        <v>0</v>
      </c>
      <c r="BB1" t="s">
        <v>1</v>
      </c>
    </row>
    <row r="2" spans="1:80" x14ac:dyDescent="0.4">
      <c r="B2" t="s">
        <v>23</v>
      </c>
      <c r="G2" t="s">
        <v>24</v>
      </c>
      <c r="L2" t="s">
        <v>25</v>
      </c>
      <c r="Q2" t="s">
        <v>26</v>
      </c>
      <c r="V2" t="s">
        <v>27</v>
      </c>
      <c r="AA2" t="s">
        <v>28</v>
      </c>
      <c r="AF2" t="s">
        <v>29</v>
      </c>
      <c r="AK2" t="s">
        <v>30</v>
      </c>
      <c r="AP2" t="s">
        <v>31</v>
      </c>
      <c r="BB2" t="s">
        <v>2</v>
      </c>
      <c r="BL2" t="s">
        <v>3</v>
      </c>
      <c r="BX2" t="s">
        <v>4</v>
      </c>
      <c r="BZ2" t="s">
        <v>5</v>
      </c>
      <c r="CB2" t="s">
        <v>6</v>
      </c>
    </row>
    <row r="3" spans="1:80" x14ac:dyDescent="0.4">
      <c r="B3" t="s">
        <v>7</v>
      </c>
      <c r="C3" t="s">
        <v>8</v>
      </c>
      <c r="D3" t="s">
        <v>9</v>
      </c>
      <c r="E3" t="s">
        <v>10</v>
      </c>
      <c r="G3" t="s">
        <v>7</v>
      </c>
      <c r="H3" t="s">
        <v>8</v>
      </c>
      <c r="I3" t="s">
        <v>9</v>
      </c>
      <c r="J3" t="s">
        <v>10</v>
      </c>
      <c r="L3" t="s">
        <v>7</v>
      </c>
      <c r="M3" t="s">
        <v>8</v>
      </c>
      <c r="N3" t="s">
        <v>9</v>
      </c>
      <c r="O3" t="s">
        <v>10</v>
      </c>
      <c r="Q3" t="s">
        <v>7</v>
      </c>
      <c r="R3" t="s">
        <v>8</v>
      </c>
      <c r="S3" t="s">
        <v>9</v>
      </c>
      <c r="T3" t="s">
        <v>10</v>
      </c>
      <c r="V3" t="s">
        <v>7</v>
      </c>
      <c r="W3" t="s">
        <v>8</v>
      </c>
      <c r="X3" t="s">
        <v>9</v>
      </c>
      <c r="Y3" t="s">
        <v>10</v>
      </c>
      <c r="AA3" t="s">
        <v>7</v>
      </c>
      <c r="AB3" t="s">
        <v>8</v>
      </c>
      <c r="AC3" t="s">
        <v>9</v>
      </c>
      <c r="AD3" t="s">
        <v>10</v>
      </c>
      <c r="AF3" t="s">
        <v>7</v>
      </c>
      <c r="AG3" t="s">
        <v>8</v>
      </c>
      <c r="AH3" t="s">
        <v>9</v>
      </c>
      <c r="AI3" t="s">
        <v>10</v>
      </c>
      <c r="AK3" t="s">
        <v>7</v>
      </c>
      <c r="AL3" t="s">
        <v>8</v>
      </c>
      <c r="AM3" t="s">
        <v>9</v>
      </c>
      <c r="AN3" t="s">
        <v>10</v>
      </c>
      <c r="AP3" t="s">
        <v>7</v>
      </c>
      <c r="AQ3" t="s">
        <v>8</v>
      </c>
      <c r="AR3" t="s">
        <v>9</v>
      </c>
      <c r="AS3" t="s">
        <v>10</v>
      </c>
      <c r="AU3" t="s">
        <v>7</v>
      </c>
      <c r="AV3" t="s">
        <v>8</v>
      </c>
      <c r="AW3" t="s">
        <v>9</v>
      </c>
      <c r="AX3" t="s">
        <v>10</v>
      </c>
      <c r="BB3" t="s">
        <v>23</v>
      </c>
      <c r="BC3" t="s">
        <v>24</v>
      </c>
      <c r="BD3" t="s">
        <v>25</v>
      </c>
      <c r="BE3" t="s">
        <v>26</v>
      </c>
      <c r="BF3" t="s">
        <v>27</v>
      </c>
      <c r="BG3" t="s">
        <v>28</v>
      </c>
      <c r="BH3" t="s">
        <v>29</v>
      </c>
      <c r="BI3" t="s">
        <v>30</v>
      </c>
      <c r="BJ3" t="s">
        <v>31</v>
      </c>
      <c r="BL3" t="s">
        <v>23</v>
      </c>
      <c r="BM3" t="s">
        <v>24</v>
      </c>
      <c r="BN3" t="s">
        <v>25</v>
      </c>
      <c r="BO3" t="s">
        <v>26</v>
      </c>
      <c r="BP3" t="s">
        <v>27</v>
      </c>
      <c r="BQ3" t="s">
        <v>28</v>
      </c>
      <c r="BR3" t="s">
        <v>29</v>
      </c>
      <c r="BS3" t="s">
        <v>30</v>
      </c>
      <c r="BT3" t="s">
        <v>31</v>
      </c>
      <c r="BX3" t="s">
        <v>3</v>
      </c>
      <c r="BY3" t="s">
        <v>2</v>
      </c>
      <c r="BZ3" t="s">
        <v>3</v>
      </c>
      <c r="CA3" t="s">
        <v>2</v>
      </c>
    </row>
    <row r="4" spans="1:80" x14ac:dyDescent="0.4">
      <c r="A4">
        <v>1</v>
      </c>
      <c r="B4">
        <v>199.738</v>
      </c>
      <c r="C4">
        <v>300.036</v>
      </c>
      <c r="D4">
        <v>162.51900000000001</v>
      </c>
      <c r="E4">
        <v>273.88600000000002</v>
      </c>
      <c r="F4">
        <v>1</v>
      </c>
      <c r="G4">
        <v>385.67700000000002</v>
      </c>
      <c r="H4">
        <v>562.66499999999996</v>
      </c>
      <c r="I4">
        <v>300.65300000000002</v>
      </c>
      <c r="J4">
        <v>478.20100000000002</v>
      </c>
      <c r="K4">
        <v>1</v>
      </c>
      <c r="L4">
        <v>181.71</v>
      </c>
      <c r="M4">
        <v>265.79500000000002</v>
      </c>
      <c r="N4">
        <v>154.375</v>
      </c>
      <c r="O4">
        <v>254.51400000000001</v>
      </c>
      <c r="P4">
        <v>1</v>
      </c>
      <c r="Q4">
        <v>152.297</v>
      </c>
      <c r="R4">
        <v>226.374</v>
      </c>
      <c r="S4">
        <v>115.70699999999999</v>
      </c>
      <c r="T4">
        <v>193.69900000000001</v>
      </c>
      <c r="U4">
        <v>1</v>
      </c>
      <c r="V4">
        <v>294.01</v>
      </c>
      <c r="W4">
        <v>545.95799999999997</v>
      </c>
      <c r="X4">
        <v>209.23500000000001</v>
      </c>
      <c r="Y4">
        <v>413.41800000000001</v>
      </c>
      <c r="Z4">
        <v>1</v>
      </c>
      <c r="AA4">
        <v>264.15100000000001</v>
      </c>
      <c r="AB4">
        <v>551.91200000000003</v>
      </c>
      <c r="AC4">
        <v>213.922</v>
      </c>
      <c r="AD4">
        <v>439.09899999999999</v>
      </c>
      <c r="AE4">
        <v>1</v>
      </c>
      <c r="AF4">
        <v>338.96199999999999</v>
      </c>
      <c r="AG4">
        <v>517.476</v>
      </c>
      <c r="AH4">
        <v>250.898</v>
      </c>
      <c r="AI4">
        <v>402.64299999999997</v>
      </c>
      <c r="AJ4">
        <v>1</v>
      </c>
      <c r="AK4">
        <v>315.17200000000003</v>
      </c>
      <c r="AL4">
        <v>482.21100000000001</v>
      </c>
      <c r="AM4">
        <v>245.88900000000001</v>
      </c>
      <c r="AN4">
        <v>395.755</v>
      </c>
      <c r="AO4">
        <v>1</v>
      </c>
      <c r="AP4">
        <v>259.57600000000002</v>
      </c>
      <c r="AQ4">
        <v>347.99</v>
      </c>
      <c r="AR4">
        <v>190.29599999999999</v>
      </c>
      <c r="AS4">
        <v>311.21100000000001</v>
      </c>
      <c r="BA4">
        <v>-30</v>
      </c>
      <c r="BB4">
        <f t="shared" ref="BB4:BB38" si="0">C4/B4</f>
        <v>1.502147813635863</v>
      </c>
      <c r="BC4">
        <f t="shared" ref="BC4:BC38" si="1">H4/G4</f>
        <v>1.4589021383178149</v>
      </c>
      <c r="BD4">
        <f t="shared" ref="BD4:BD38" si="2">M4/L4</f>
        <v>1.4627428319850311</v>
      </c>
      <c r="BE4">
        <f t="shared" ref="BE4:BE38" si="3">R4/Q4</f>
        <v>1.4863982875565507</v>
      </c>
      <c r="BF4">
        <f t="shared" ref="BF4:BF38" si="4">W4/V4</f>
        <v>1.8569368388830312</v>
      </c>
      <c r="BG4">
        <f t="shared" ref="BG4:BG38" si="5">AB4/AA4</f>
        <v>2.0893806951327081</v>
      </c>
      <c r="BH4">
        <f>AG4/AF4</f>
        <v>1.5266490049032044</v>
      </c>
      <c r="BI4">
        <f>AL4/AK4</f>
        <v>1.5299931465993171</v>
      </c>
      <c r="BJ4">
        <f>AQ4/AP4</f>
        <v>1.3406093013221561</v>
      </c>
      <c r="BL4">
        <f t="shared" ref="BL4:BL38" si="6">E4/D4</f>
        <v>1.6852552624616199</v>
      </c>
      <c r="BM4">
        <f t="shared" ref="BM4:BM38" si="7">J4/I4</f>
        <v>1.5905412552011788</v>
      </c>
      <c r="BN4">
        <f t="shared" ref="BN4:BN38" si="8">O4/N4</f>
        <v>1.6486736842105263</v>
      </c>
      <c r="BO4">
        <f t="shared" ref="BO4:BO38" si="9">T4/S4</f>
        <v>1.6740473782917198</v>
      </c>
      <c r="BP4">
        <f t="shared" ref="BP4:BP38" si="10">Y4/X4</f>
        <v>1.9758548999928309</v>
      </c>
      <c r="BQ4">
        <f t="shared" ref="BQ4:BQ38" si="11">AD4/AC4</f>
        <v>2.0526126345116444</v>
      </c>
      <c r="BR4">
        <f>AI4/AH4</f>
        <v>1.6048075313474</v>
      </c>
      <c r="BS4">
        <f>AN4/AM4</f>
        <v>1.6094863942673319</v>
      </c>
      <c r="BT4">
        <f>AS4/AR4</f>
        <v>1.6354048429814605</v>
      </c>
      <c r="BW4">
        <v>-30</v>
      </c>
      <c r="BX4">
        <f t="shared" ref="BX4:BX38" si="12">AVERAGE(BL4:BU4)</f>
        <v>1.7196315425850792</v>
      </c>
      <c r="BY4">
        <f t="shared" ref="BY4:BY38" si="13">AVERAGE(BB4:BK4)</f>
        <v>1.5837511175928529</v>
      </c>
      <c r="BZ4">
        <f t="shared" ref="BZ4:BZ38" si="14">STDEV(BL4:BU4)</f>
        <v>0.17098845914055402</v>
      </c>
      <c r="CA4">
        <f t="shared" ref="CA4:CA38" si="15">STDEV(BB4:BK4)</f>
        <v>0.23503381859928268</v>
      </c>
      <c r="CB4">
        <f>COUNT(BB4:BK4)</f>
        <v>9</v>
      </c>
    </row>
    <row r="5" spans="1:80" x14ac:dyDescent="0.4">
      <c r="A5">
        <v>2</v>
      </c>
      <c r="B5">
        <v>205.52799999999999</v>
      </c>
      <c r="C5">
        <v>306.673</v>
      </c>
      <c r="D5">
        <v>162.191</v>
      </c>
      <c r="E5">
        <v>276.90600000000001</v>
      </c>
      <c r="F5">
        <v>2</v>
      </c>
      <c r="G5">
        <v>403.33100000000002</v>
      </c>
      <c r="H5">
        <v>589.84199999999998</v>
      </c>
      <c r="I5">
        <v>302.65600000000001</v>
      </c>
      <c r="J5">
        <v>476.983</v>
      </c>
      <c r="K5">
        <v>2</v>
      </c>
      <c r="L5">
        <v>191.47399999999999</v>
      </c>
      <c r="M5">
        <v>280.57100000000003</v>
      </c>
      <c r="N5">
        <v>153.80600000000001</v>
      </c>
      <c r="O5">
        <v>255.53700000000001</v>
      </c>
      <c r="P5">
        <v>2</v>
      </c>
      <c r="Q5">
        <v>156.93</v>
      </c>
      <c r="R5">
        <v>228.607</v>
      </c>
      <c r="S5">
        <v>114.331</v>
      </c>
      <c r="T5">
        <v>189.89500000000001</v>
      </c>
      <c r="U5">
        <v>2</v>
      </c>
      <c r="V5">
        <v>291.08699999999999</v>
      </c>
      <c r="W5">
        <v>540.78800000000001</v>
      </c>
      <c r="X5">
        <v>210.16499999999999</v>
      </c>
      <c r="Y5">
        <v>410.01400000000001</v>
      </c>
      <c r="Z5">
        <v>2</v>
      </c>
      <c r="AA5">
        <v>259.851</v>
      </c>
      <c r="AB5">
        <v>538.11699999999996</v>
      </c>
      <c r="AC5">
        <v>210.65899999999999</v>
      </c>
      <c r="AD5">
        <v>432.39299999999997</v>
      </c>
      <c r="AE5">
        <v>2</v>
      </c>
      <c r="AF5">
        <v>348.11</v>
      </c>
      <c r="AG5">
        <v>532.24</v>
      </c>
      <c r="AH5">
        <v>250.62799999999999</v>
      </c>
      <c r="AI5">
        <v>402.04199999999997</v>
      </c>
      <c r="AJ5">
        <v>2</v>
      </c>
      <c r="AK5">
        <v>323.55900000000003</v>
      </c>
      <c r="AL5">
        <v>492.57</v>
      </c>
      <c r="AM5">
        <v>245.548</v>
      </c>
      <c r="AN5">
        <v>397.31</v>
      </c>
      <c r="AO5">
        <v>2</v>
      </c>
      <c r="AP5">
        <v>263.74099999999999</v>
      </c>
      <c r="AQ5">
        <v>354.697</v>
      </c>
      <c r="AR5">
        <v>190.33199999999999</v>
      </c>
      <c r="AS5">
        <v>311.71899999999999</v>
      </c>
      <c r="BA5">
        <v>-25</v>
      </c>
      <c r="BB5">
        <f t="shared" si="0"/>
        <v>1.492122727803511</v>
      </c>
      <c r="BC5">
        <f t="shared" si="1"/>
        <v>1.4624266421375991</v>
      </c>
      <c r="BD5">
        <f t="shared" si="2"/>
        <v>1.4653216624711451</v>
      </c>
      <c r="BE5">
        <f t="shared" si="3"/>
        <v>1.4567450455617152</v>
      </c>
      <c r="BF5">
        <f t="shared" si="4"/>
        <v>1.8578225753812436</v>
      </c>
      <c r="BG5">
        <f t="shared" si="5"/>
        <v>2.0708675356261854</v>
      </c>
      <c r="BH5">
        <f t="shared" ref="BH5:BH38" si="16">AG5/AF5</f>
        <v>1.528942001091609</v>
      </c>
      <c r="BI5">
        <f t="shared" ref="BI5:BI38" si="17">AL5/AK5</f>
        <v>1.5223498650941558</v>
      </c>
      <c r="BJ5">
        <f t="shared" ref="BJ5:BJ38" si="18">AQ5/AP5</f>
        <v>1.3448686400673389</v>
      </c>
      <c r="BL5">
        <f t="shared" si="6"/>
        <v>1.7072833881041489</v>
      </c>
      <c r="BM5">
        <f t="shared" si="7"/>
        <v>1.5759905635440896</v>
      </c>
      <c r="BN5">
        <f t="shared" si="8"/>
        <v>1.6614241316983731</v>
      </c>
      <c r="BO5">
        <f t="shared" si="9"/>
        <v>1.6609231092179724</v>
      </c>
      <c r="BP5">
        <f t="shared" si="10"/>
        <v>1.9509147574524779</v>
      </c>
      <c r="BQ5">
        <f t="shared" si="11"/>
        <v>2.0525731157937708</v>
      </c>
      <c r="BR5">
        <f t="shared" ref="BR5:BR38" si="19">AI5/AH5</f>
        <v>1.6041384043283273</v>
      </c>
      <c r="BS5">
        <f t="shared" ref="BS5:BS38" si="20">AN5/AM5</f>
        <v>1.6180543111733754</v>
      </c>
      <c r="BT5">
        <f t="shared" ref="BT5:BT38" si="21">AS5/AR5</f>
        <v>1.6377645377550807</v>
      </c>
      <c r="BW5">
        <v>-25</v>
      </c>
      <c r="BX5">
        <f t="shared" si="12"/>
        <v>1.7187851465630688</v>
      </c>
      <c r="BY5">
        <f t="shared" si="13"/>
        <v>1.5779407439149449</v>
      </c>
      <c r="BZ5">
        <f t="shared" si="14"/>
        <v>0.16670121669810595</v>
      </c>
      <c r="CA5">
        <f t="shared" si="15"/>
        <v>0.2316258254635177</v>
      </c>
    </row>
    <row r="6" spans="1:80" x14ac:dyDescent="0.4">
      <c r="A6">
        <v>3</v>
      </c>
      <c r="B6">
        <v>266.55500000000001</v>
      </c>
      <c r="C6">
        <v>400.19099999999997</v>
      </c>
      <c r="D6">
        <v>178.643</v>
      </c>
      <c r="E6">
        <v>309</v>
      </c>
      <c r="F6">
        <v>3</v>
      </c>
      <c r="G6">
        <v>309.08699999999999</v>
      </c>
      <c r="H6">
        <v>448.78100000000001</v>
      </c>
      <c r="I6">
        <v>265.44099999999997</v>
      </c>
      <c r="J6">
        <v>420.67200000000003</v>
      </c>
      <c r="K6">
        <v>3</v>
      </c>
      <c r="L6">
        <v>197.58099999999999</v>
      </c>
      <c r="M6">
        <v>298.85399999999998</v>
      </c>
      <c r="N6">
        <v>155.5</v>
      </c>
      <c r="O6">
        <v>260.20100000000002</v>
      </c>
      <c r="P6">
        <v>3</v>
      </c>
      <c r="Q6">
        <v>153.34</v>
      </c>
      <c r="R6">
        <v>225.965</v>
      </c>
      <c r="S6">
        <v>114.00700000000001</v>
      </c>
      <c r="T6">
        <v>191.61699999999999</v>
      </c>
      <c r="U6">
        <v>3</v>
      </c>
      <c r="V6">
        <v>287.81799999999998</v>
      </c>
      <c r="W6">
        <v>537.51599999999996</v>
      </c>
      <c r="X6">
        <v>206.614</v>
      </c>
      <c r="Y6">
        <v>404.00099999999998</v>
      </c>
      <c r="Z6">
        <v>3</v>
      </c>
      <c r="AA6">
        <v>258.01400000000001</v>
      </c>
      <c r="AB6">
        <v>534.88300000000004</v>
      </c>
      <c r="AC6">
        <v>208.37799999999999</v>
      </c>
      <c r="AD6">
        <v>427.24200000000002</v>
      </c>
      <c r="AE6">
        <v>3</v>
      </c>
      <c r="AF6">
        <v>346.69900000000001</v>
      </c>
      <c r="AG6">
        <v>528.63400000000001</v>
      </c>
      <c r="AH6">
        <v>250.07400000000001</v>
      </c>
      <c r="AI6">
        <v>400.13099999999997</v>
      </c>
      <c r="AJ6">
        <v>3</v>
      </c>
      <c r="AK6">
        <v>325.02600000000001</v>
      </c>
      <c r="AL6">
        <v>494.93200000000002</v>
      </c>
      <c r="AM6">
        <v>248.62700000000001</v>
      </c>
      <c r="AN6">
        <v>401.39</v>
      </c>
      <c r="AO6">
        <v>3</v>
      </c>
      <c r="AP6">
        <v>257.88</v>
      </c>
      <c r="AQ6">
        <v>347.548</v>
      </c>
      <c r="AR6">
        <v>188.91200000000001</v>
      </c>
      <c r="AS6">
        <v>308.94499999999999</v>
      </c>
      <c r="BA6">
        <v>-20</v>
      </c>
      <c r="BB6">
        <f t="shared" si="0"/>
        <v>1.5013449381928681</v>
      </c>
      <c r="BC6">
        <f t="shared" si="1"/>
        <v>1.4519568923959922</v>
      </c>
      <c r="BD6">
        <f t="shared" si="2"/>
        <v>1.5125644672311609</v>
      </c>
      <c r="BE6">
        <f t="shared" si="3"/>
        <v>1.4736207121429503</v>
      </c>
      <c r="BF6">
        <f t="shared" si="4"/>
        <v>1.8675551911277266</v>
      </c>
      <c r="BG6">
        <f t="shared" si="5"/>
        <v>2.0730774299069044</v>
      </c>
      <c r="BH6">
        <f t="shared" si="16"/>
        <v>1.5247635557068235</v>
      </c>
      <c r="BI6">
        <f t="shared" si="17"/>
        <v>1.5227458726378813</v>
      </c>
      <c r="BJ6">
        <f t="shared" si="18"/>
        <v>1.3477121141616255</v>
      </c>
      <c r="BL6">
        <f t="shared" si="6"/>
        <v>1.7297067335411966</v>
      </c>
      <c r="BM6">
        <f t="shared" si="7"/>
        <v>1.5848041561024864</v>
      </c>
      <c r="BN6">
        <f t="shared" si="8"/>
        <v>1.6733183279742767</v>
      </c>
      <c r="BO6">
        <f t="shared" si="9"/>
        <v>1.6807476733884761</v>
      </c>
      <c r="BP6">
        <f t="shared" si="10"/>
        <v>1.9553418451799005</v>
      </c>
      <c r="BQ6">
        <f t="shared" si="11"/>
        <v>2.0503220109608504</v>
      </c>
      <c r="BR6">
        <f t="shared" si="19"/>
        <v>1.6000503850860144</v>
      </c>
      <c r="BS6">
        <f t="shared" si="20"/>
        <v>1.6144264299533033</v>
      </c>
      <c r="BT6">
        <f t="shared" si="21"/>
        <v>1.6353910815617854</v>
      </c>
      <c r="BW6">
        <v>-20</v>
      </c>
      <c r="BX6">
        <f t="shared" si="12"/>
        <v>1.7249009604164767</v>
      </c>
      <c r="BY6">
        <f t="shared" si="13"/>
        <v>1.5861490192782144</v>
      </c>
      <c r="BZ6">
        <f t="shared" si="14"/>
        <v>0.1654790994058252</v>
      </c>
      <c r="CA6">
        <f t="shared" si="15"/>
        <v>0.23027308998999718</v>
      </c>
    </row>
    <row r="7" spans="1:80" x14ac:dyDescent="0.4">
      <c r="A7">
        <v>4</v>
      </c>
      <c r="B7">
        <v>211.73400000000001</v>
      </c>
      <c r="C7">
        <v>331.13299999999998</v>
      </c>
      <c r="D7">
        <v>166.21700000000001</v>
      </c>
      <c r="E7">
        <v>280.97399999999999</v>
      </c>
      <c r="F7">
        <v>4</v>
      </c>
      <c r="G7">
        <v>399.86399999999998</v>
      </c>
      <c r="H7">
        <v>599.84</v>
      </c>
      <c r="I7">
        <v>303.50299999999999</v>
      </c>
      <c r="J7">
        <v>480.399</v>
      </c>
      <c r="K7">
        <v>4</v>
      </c>
      <c r="L7">
        <v>199.07900000000001</v>
      </c>
      <c r="M7">
        <v>298.37099999999998</v>
      </c>
      <c r="N7">
        <v>155.31700000000001</v>
      </c>
      <c r="O7">
        <v>260.214</v>
      </c>
      <c r="P7">
        <v>4</v>
      </c>
      <c r="Q7">
        <v>162.63900000000001</v>
      </c>
      <c r="R7">
        <v>243.922</v>
      </c>
      <c r="S7">
        <v>112.26900000000001</v>
      </c>
      <c r="T7">
        <v>188.18899999999999</v>
      </c>
      <c r="U7">
        <v>4</v>
      </c>
      <c r="V7">
        <v>288.56400000000002</v>
      </c>
      <c r="W7">
        <v>541.03599999999994</v>
      </c>
      <c r="X7">
        <v>203.41800000000001</v>
      </c>
      <c r="Y7">
        <v>399.78699999999998</v>
      </c>
      <c r="Z7">
        <v>4</v>
      </c>
      <c r="AA7">
        <v>258.68599999999998</v>
      </c>
      <c r="AB7">
        <v>535.59199999999998</v>
      </c>
      <c r="AC7">
        <v>208.291</v>
      </c>
      <c r="AD7">
        <v>426.08300000000003</v>
      </c>
      <c r="AE7">
        <v>4</v>
      </c>
      <c r="AF7">
        <v>344.51799999999997</v>
      </c>
      <c r="AG7">
        <v>526.80600000000004</v>
      </c>
      <c r="AH7">
        <v>248.10599999999999</v>
      </c>
      <c r="AI7">
        <v>395.52600000000001</v>
      </c>
      <c r="AJ7">
        <v>4</v>
      </c>
      <c r="AK7">
        <v>323.988</v>
      </c>
      <c r="AL7">
        <v>496.86700000000002</v>
      </c>
      <c r="AM7">
        <v>247.43899999999999</v>
      </c>
      <c r="AN7">
        <v>397.47</v>
      </c>
      <c r="AO7">
        <v>4</v>
      </c>
      <c r="AP7">
        <v>251.21</v>
      </c>
      <c r="AQ7">
        <v>338.36799999999999</v>
      </c>
      <c r="AR7">
        <v>185.66900000000001</v>
      </c>
      <c r="AS7">
        <v>303.49400000000003</v>
      </c>
      <c r="BA7">
        <v>-15</v>
      </c>
      <c r="BB7">
        <f t="shared" si="0"/>
        <v>1.5639103781159378</v>
      </c>
      <c r="BC7">
        <f t="shared" si="1"/>
        <v>1.5001100374127205</v>
      </c>
      <c r="BD7">
        <f t="shared" si="2"/>
        <v>1.4987567749486383</v>
      </c>
      <c r="BE7">
        <f t="shared" si="3"/>
        <v>1.4997755765837222</v>
      </c>
      <c r="BF7">
        <f t="shared" si="4"/>
        <v>1.874925493131506</v>
      </c>
      <c r="BG7">
        <f t="shared" si="5"/>
        <v>2.0704328800166998</v>
      </c>
      <c r="BH7">
        <f t="shared" si="16"/>
        <v>1.529110235169135</v>
      </c>
      <c r="BI7">
        <f t="shared" si="17"/>
        <v>1.5335969233428399</v>
      </c>
      <c r="BJ7">
        <f t="shared" si="18"/>
        <v>1.3469527486963098</v>
      </c>
      <c r="BL7">
        <f t="shared" si="6"/>
        <v>1.6904047119127403</v>
      </c>
      <c r="BM7">
        <f t="shared" si="7"/>
        <v>1.5828476160037959</v>
      </c>
      <c r="BN7">
        <f t="shared" si="8"/>
        <v>1.6753735907852971</v>
      </c>
      <c r="BO7">
        <f t="shared" si="9"/>
        <v>1.6762329761554835</v>
      </c>
      <c r="BP7">
        <f t="shared" si="10"/>
        <v>1.9653472160772398</v>
      </c>
      <c r="BQ7">
        <f t="shared" si="11"/>
        <v>2.0456140687787761</v>
      </c>
      <c r="BR7">
        <f t="shared" si="19"/>
        <v>1.5941815191893789</v>
      </c>
      <c r="BS7">
        <f t="shared" si="20"/>
        <v>1.6063352988009167</v>
      </c>
      <c r="BT7">
        <f t="shared" si="21"/>
        <v>1.6345970517426174</v>
      </c>
      <c r="BW7">
        <v>-15</v>
      </c>
      <c r="BX7">
        <f t="shared" si="12"/>
        <v>1.7189926721606936</v>
      </c>
      <c r="BY7">
        <f t="shared" si="13"/>
        <v>1.6019523386019456</v>
      </c>
      <c r="BZ7">
        <f t="shared" si="14"/>
        <v>0.16802082836317353</v>
      </c>
      <c r="CA7">
        <f t="shared" si="15"/>
        <v>0.22413724773597751</v>
      </c>
    </row>
    <row r="8" spans="1:80" x14ac:dyDescent="0.4">
      <c r="A8">
        <v>5</v>
      </c>
      <c r="B8">
        <v>198.374</v>
      </c>
      <c r="C8">
        <v>301.16800000000001</v>
      </c>
      <c r="D8">
        <v>164.69499999999999</v>
      </c>
      <c r="E8">
        <v>278.47800000000001</v>
      </c>
      <c r="F8">
        <v>5</v>
      </c>
      <c r="G8">
        <v>314.29300000000001</v>
      </c>
      <c r="H8">
        <v>447.40300000000002</v>
      </c>
      <c r="I8">
        <v>262.68</v>
      </c>
      <c r="J8">
        <v>412.83</v>
      </c>
      <c r="K8">
        <v>5</v>
      </c>
      <c r="L8">
        <v>195.744</v>
      </c>
      <c r="M8">
        <v>283.58800000000002</v>
      </c>
      <c r="N8">
        <v>155.12899999999999</v>
      </c>
      <c r="O8">
        <v>256.22899999999998</v>
      </c>
      <c r="P8">
        <v>5</v>
      </c>
      <c r="Q8">
        <v>160.19499999999999</v>
      </c>
      <c r="R8">
        <v>244.684</v>
      </c>
      <c r="S8">
        <v>109.471</v>
      </c>
      <c r="T8">
        <v>182.54</v>
      </c>
      <c r="U8">
        <v>5</v>
      </c>
      <c r="V8">
        <v>282.80799999999999</v>
      </c>
      <c r="W8">
        <v>533.12099999999998</v>
      </c>
      <c r="X8">
        <v>202.99700000000001</v>
      </c>
      <c r="Y8">
        <v>394.28399999999999</v>
      </c>
      <c r="Z8">
        <v>5</v>
      </c>
      <c r="AA8">
        <v>245.52</v>
      </c>
      <c r="AB8">
        <v>511.72500000000002</v>
      </c>
      <c r="AC8">
        <v>203.75700000000001</v>
      </c>
      <c r="AD8">
        <v>416.32600000000002</v>
      </c>
      <c r="AE8">
        <v>5</v>
      </c>
      <c r="AF8">
        <v>333.62</v>
      </c>
      <c r="AG8">
        <v>511.041</v>
      </c>
      <c r="AH8">
        <v>244.14400000000001</v>
      </c>
      <c r="AI8">
        <v>389.19799999999998</v>
      </c>
      <c r="AJ8">
        <v>5</v>
      </c>
      <c r="AK8">
        <v>317.654</v>
      </c>
      <c r="AL8">
        <v>487.42899999999997</v>
      </c>
      <c r="AM8">
        <v>241.554</v>
      </c>
      <c r="AN8">
        <v>388.774</v>
      </c>
      <c r="AO8">
        <v>5</v>
      </c>
      <c r="AP8">
        <v>243.95500000000001</v>
      </c>
      <c r="AQ8">
        <v>326.00299999999999</v>
      </c>
      <c r="AR8">
        <v>183.791</v>
      </c>
      <c r="AS8">
        <v>299.084</v>
      </c>
      <c r="BA8">
        <v>-10</v>
      </c>
      <c r="BB8">
        <f t="shared" si="0"/>
        <v>1.5181828263784569</v>
      </c>
      <c r="BC8">
        <f t="shared" si="1"/>
        <v>1.4235220001718143</v>
      </c>
      <c r="BD8">
        <f t="shared" si="2"/>
        <v>1.448769821808076</v>
      </c>
      <c r="BE8">
        <f t="shared" si="3"/>
        <v>1.5274134648397266</v>
      </c>
      <c r="BF8">
        <f t="shared" si="4"/>
        <v>1.8850987242227943</v>
      </c>
      <c r="BG8">
        <f t="shared" si="5"/>
        <v>2.0842497556207236</v>
      </c>
      <c r="BH8">
        <f t="shared" si="16"/>
        <v>1.5318056471434567</v>
      </c>
      <c r="BI8">
        <f t="shared" si="17"/>
        <v>1.5344651727980758</v>
      </c>
      <c r="BJ8">
        <f t="shared" si="18"/>
        <v>1.3363243221085854</v>
      </c>
      <c r="BL8">
        <f t="shared" si="6"/>
        <v>1.6908710039770487</v>
      </c>
      <c r="BM8">
        <f t="shared" si="7"/>
        <v>1.5716080402010049</v>
      </c>
      <c r="BN8">
        <f t="shared" si="8"/>
        <v>1.6517156688949197</v>
      </c>
      <c r="BO8">
        <f t="shared" si="9"/>
        <v>1.6674735774771399</v>
      </c>
      <c r="BP8">
        <f t="shared" si="10"/>
        <v>1.9423144184396812</v>
      </c>
      <c r="BQ8">
        <f t="shared" si="11"/>
        <v>2.0432475939476928</v>
      </c>
      <c r="BR8">
        <f t="shared" si="19"/>
        <v>1.5941329707058129</v>
      </c>
      <c r="BS8">
        <f t="shared" si="20"/>
        <v>1.6094703461751823</v>
      </c>
      <c r="BT8">
        <f t="shared" si="21"/>
        <v>1.6273049278800378</v>
      </c>
      <c r="BW8">
        <v>-10</v>
      </c>
      <c r="BX8">
        <f t="shared" si="12"/>
        <v>1.7109042830776136</v>
      </c>
      <c r="BY8">
        <f t="shared" si="13"/>
        <v>1.5877590816768565</v>
      </c>
      <c r="BZ8">
        <f t="shared" si="14"/>
        <v>0.16587278858935439</v>
      </c>
      <c r="CA8">
        <f t="shared" si="15"/>
        <v>0.23949911281003977</v>
      </c>
    </row>
    <row r="9" spans="1:80" x14ac:dyDescent="0.4">
      <c r="A9">
        <v>6</v>
      </c>
      <c r="B9">
        <v>254.75700000000001</v>
      </c>
      <c r="C9">
        <v>406.892</v>
      </c>
      <c r="D9">
        <v>180.208</v>
      </c>
      <c r="E9">
        <v>306.87299999999999</v>
      </c>
      <c r="F9">
        <v>6</v>
      </c>
      <c r="G9">
        <v>404.48399999999998</v>
      </c>
      <c r="H9">
        <v>601.39300000000003</v>
      </c>
      <c r="I9">
        <v>300.226</v>
      </c>
      <c r="J9">
        <v>473.78100000000001</v>
      </c>
      <c r="K9">
        <v>6</v>
      </c>
      <c r="L9">
        <v>206.626</v>
      </c>
      <c r="M9">
        <v>317.65800000000002</v>
      </c>
      <c r="N9">
        <v>162.04</v>
      </c>
      <c r="O9">
        <v>269.29300000000001</v>
      </c>
      <c r="P9">
        <v>6</v>
      </c>
      <c r="Q9">
        <v>156.571</v>
      </c>
      <c r="R9">
        <v>240.59899999999999</v>
      </c>
      <c r="S9">
        <v>111.735</v>
      </c>
      <c r="T9">
        <v>185.4</v>
      </c>
      <c r="U9">
        <v>6</v>
      </c>
      <c r="V9">
        <v>264.76499999999999</v>
      </c>
      <c r="W9">
        <v>509.84899999999999</v>
      </c>
      <c r="X9">
        <v>198.87899999999999</v>
      </c>
      <c r="Y9">
        <v>387.99200000000002</v>
      </c>
      <c r="Z9">
        <v>6</v>
      </c>
      <c r="AA9">
        <v>246.483</v>
      </c>
      <c r="AB9">
        <v>508.57900000000001</v>
      </c>
      <c r="AC9">
        <v>201.732</v>
      </c>
      <c r="AD9">
        <v>407.15800000000002</v>
      </c>
      <c r="AE9">
        <v>6</v>
      </c>
      <c r="AF9">
        <v>328.69799999999998</v>
      </c>
      <c r="AG9">
        <v>499.25299999999999</v>
      </c>
      <c r="AH9">
        <v>243.577</v>
      </c>
      <c r="AI9">
        <v>387.55</v>
      </c>
      <c r="AJ9">
        <v>6</v>
      </c>
      <c r="AK9">
        <v>308.29599999999999</v>
      </c>
      <c r="AL9">
        <v>470.483</v>
      </c>
      <c r="AM9">
        <v>242.22300000000001</v>
      </c>
      <c r="AN9">
        <v>389.983</v>
      </c>
      <c r="AO9">
        <v>6</v>
      </c>
      <c r="AP9">
        <v>252.626</v>
      </c>
      <c r="AQ9">
        <v>333.221</v>
      </c>
      <c r="AR9">
        <v>182.46199999999999</v>
      </c>
      <c r="AS9">
        <v>296.76799999999997</v>
      </c>
      <c r="BA9">
        <v>-5</v>
      </c>
      <c r="BB9">
        <f t="shared" si="0"/>
        <v>1.5971769176116848</v>
      </c>
      <c r="BC9">
        <f t="shared" si="1"/>
        <v>1.4868153004816014</v>
      </c>
      <c r="BD9">
        <f t="shared" si="2"/>
        <v>1.5373573509626088</v>
      </c>
      <c r="BE9">
        <f t="shared" si="3"/>
        <v>1.5366766514871846</v>
      </c>
      <c r="BF9">
        <f t="shared" si="4"/>
        <v>1.9256661567805413</v>
      </c>
      <c r="BG9">
        <f t="shared" si="5"/>
        <v>2.0633431108839151</v>
      </c>
      <c r="BH9">
        <f t="shared" si="16"/>
        <v>1.5188805529695952</v>
      </c>
      <c r="BI9">
        <f t="shared" si="17"/>
        <v>1.5260755896930223</v>
      </c>
      <c r="BJ9">
        <f t="shared" si="18"/>
        <v>1.3190289202219883</v>
      </c>
      <c r="BL9">
        <f t="shared" si="6"/>
        <v>1.7028822249844624</v>
      </c>
      <c r="BM9">
        <f t="shared" si="7"/>
        <v>1.57808117884527</v>
      </c>
      <c r="BN9">
        <f t="shared" si="8"/>
        <v>1.6618921254011356</v>
      </c>
      <c r="BO9">
        <f t="shared" si="9"/>
        <v>1.6592831252517117</v>
      </c>
      <c r="BP9">
        <f t="shared" si="10"/>
        <v>1.9508947651587147</v>
      </c>
      <c r="BQ9">
        <f t="shared" si="11"/>
        <v>2.0183114230761605</v>
      </c>
      <c r="BR9">
        <f t="shared" si="19"/>
        <v>1.5910779753424995</v>
      </c>
      <c r="BS9">
        <f t="shared" si="20"/>
        <v>1.6100163898556288</v>
      </c>
      <c r="BT9">
        <f t="shared" si="21"/>
        <v>1.6264646885378873</v>
      </c>
      <c r="BW9">
        <v>-5</v>
      </c>
      <c r="BX9">
        <f t="shared" si="12"/>
        <v>1.7109893218281633</v>
      </c>
      <c r="BY9">
        <f t="shared" si="13"/>
        <v>1.6123356167880156</v>
      </c>
      <c r="BZ9">
        <f t="shared" si="14"/>
        <v>0.16067612542273293</v>
      </c>
      <c r="CA9">
        <f t="shared" si="15"/>
        <v>0.23214176752682822</v>
      </c>
    </row>
    <row r="10" spans="1:80" x14ac:dyDescent="0.4">
      <c r="A10">
        <v>7</v>
      </c>
      <c r="B10">
        <v>302.85899999999998</v>
      </c>
      <c r="C10">
        <v>509.56299999999999</v>
      </c>
      <c r="D10">
        <v>192.702</v>
      </c>
      <c r="E10">
        <v>334.98</v>
      </c>
      <c r="F10">
        <v>7</v>
      </c>
      <c r="G10">
        <v>322.19200000000001</v>
      </c>
      <c r="H10">
        <v>474.77499999999998</v>
      </c>
      <c r="I10">
        <v>261.09699999999998</v>
      </c>
      <c r="J10">
        <v>412.98</v>
      </c>
      <c r="K10">
        <v>7</v>
      </c>
      <c r="L10">
        <v>221.21899999999999</v>
      </c>
      <c r="M10">
        <v>341.09300000000002</v>
      </c>
      <c r="N10">
        <v>162.78399999999999</v>
      </c>
      <c r="O10">
        <v>272.21800000000002</v>
      </c>
      <c r="P10">
        <v>7</v>
      </c>
      <c r="Q10">
        <v>156.12100000000001</v>
      </c>
      <c r="R10">
        <v>242.36799999999999</v>
      </c>
      <c r="S10">
        <v>109.968</v>
      </c>
      <c r="T10">
        <v>183.32499999999999</v>
      </c>
      <c r="U10">
        <v>7</v>
      </c>
      <c r="V10">
        <v>275.61500000000001</v>
      </c>
      <c r="W10">
        <v>509.959</v>
      </c>
      <c r="X10">
        <v>199.202</v>
      </c>
      <c r="Y10">
        <v>379.48099999999999</v>
      </c>
      <c r="Z10">
        <v>7</v>
      </c>
      <c r="AA10">
        <v>222.803</v>
      </c>
      <c r="AB10">
        <v>472.51400000000001</v>
      </c>
      <c r="AC10">
        <v>173.83199999999999</v>
      </c>
      <c r="AD10">
        <v>373.19099999999997</v>
      </c>
      <c r="AE10">
        <v>7</v>
      </c>
      <c r="AF10">
        <v>340.64100000000002</v>
      </c>
      <c r="AG10">
        <v>520.803</v>
      </c>
      <c r="AH10">
        <v>243.227</v>
      </c>
      <c r="AI10">
        <v>387.11099999999999</v>
      </c>
      <c r="AJ10">
        <v>7</v>
      </c>
      <c r="AK10">
        <v>318.46800000000002</v>
      </c>
      <c r="AL10">
        <v>485.327</v>
      </c>
      <c r="AM10">
        <v>243.87700000000001</v>
      </c>
      <c r="AN10">
        <v>392.35700000000003</v>
      </c>
      <c r="AO10">
        <v>7</v>
      </c>
      <c r="AP10">
        <v>254.1</v>
      </c>
      <c r="AQ10">
        <v>330.81</v>
      </c>
      <c r="AR10">
        <v>179.298</v>
      </c>
      <c r="AS10">
        <v>294.55</v>
      </c>
      <c r="BA10" s="1">
        <v>0</v>
      </c>
      <c r="BB10" s="1">
        <f t="shared" si="0"/>
        <v>1.6825090223503347</v>
      </c>
      <c r="BC10" s="1">
        <f t="shared" si="1"/>
        <v>1.4735778666136961</v>
      </c>
      <c r="BD10" s="1">
        <f t="shared" si="2"/>
        <v>1.5418793141637925</v>
      </c>
      <c r="BE10" s="1">
        <f t="shared" si="3"/>
        <v>1.5524368918979508</v>
      </c>
      <c r="BF10" s="1">
        <f t="shared" si="4"/>
        <v>1.8502585127805089</v>
      </c>
      <c r="BG10" s="1">
        <f t="shared" si="5"/>
        <v>2.1207703666467688</v>
      </c>
      <c r="BH10" s="1">
        <f t="shared" si="16"/>
        <v>1.5288911199767496</v>
      </c>
      <c r="BI10" s="1">
        <f t="shared" si="17"/>
        <v>1.5239427509200296</v>
      </c>
      <c r="BJ10" s="1">
        <f t="shared" si="18"/>
        <v>1.3018890200708384</v>
      </c>
      <c r="BK10" s="1"/>
      <c r="BL10" s="1">
        <f t="shared" si="6"/>
        <v>1.7383317246318151</v>
      </c>
      <c r="BM10" s="1">
        <f t="shared" si="7"/>
        <v>1.5817110116163726</v>
      </c>
      <c r="BN10" s="1">
        <f t="shared" si="8"/>
        <v>1.672265087477885</v>
      </c>
      <c r="BO10" s="1">
        <f t="shared" si="9"/>
        <v>1.6670758766186526</v>
      </c>
      <c r="BP10" s="1">
        <f t="shared" si="10"/>
        <v>1.905005973835604</v>
      </c>
      <c r="BQ10" s="1">
        <f t="shared" si="11"/>
        <v>2.1468486814855723</v>
      </c>
      <c r="BR10" s="1">
        <f t="shared" si="19"/>
        <v>1.5915626143479136</v>
      </c>
      <c r="BS10" s="1">
        <f t="shared" si="20"/>
        <v>1.6088315011255674</v>
      </c>
      <c r="BT10" s="1">
        <f t="shared" si="21"/>
        <v>1.6427957924795593</v>
      </c>
      <c r="BW10">
        <v>0</v>
      </c>
      <c r="BX10">
        <f t="shared" si="12"/>
        <v>1.7282698070687714</v>
      </c>
      <c r="BY10">
        <f t="shared" si="13"/>
        <v>1.6195727628245189</v>
      </c>
      <c r="BZ10">
        <f t="shared" si="14"/>
        <v>0.18546093518567469</v>
      </c>
      <c r="CA10">
        <f t="shared" si="15"/>
        <v>0.23940685893967734</v>
      </c>
    </row>
    <row r="11" spans="1:80" x14ac:dyDescent="0.4">
      <c r="A11">
        <v>8</v>
      </c>
      <c r="B11">
        <v>285.53899999999999</v>
      </c>
      <c r="C11">
        <v>485.16199999999998</v>
      </c>
      <c r="D11">
        <v>184.84299999999999</v>
      </c>
      <c r="E11">
        <v>331.58</v>
      </c>
      <c r="F11">
        <v>8</v>
      </c>
      <c r="G11">
        <v>312.53199999999998</v>
      </c>
      <c r="H11">
        <v>467.08699999999999</v>
      </c>
      <c r="I11">
        <v>255.852</v>
      </c>
      <c r="J11">
        <v>404.85300000000001</v>
      </c>
      <c r="K11">
        <v>8</v>
      </c>
      <c r="L11">
        <v>215.30199999999999</v>
      </c>
      <c r="M11">
        <v>317.721</v>
      </c>
      <c r="N11">
        <v>159.02500000000001</v>
      </c>
      <c r="O11">
        <v>265.20299999999997</v>
      </c>
      <c r="P11">
        <v>8</v>
      </c>
      <c r="Q11">
        <v>148.298</v>
      </c>
      <c r="R11">
        <v>222.07</v>
      </c>
      <c r="S11">
        <v>107.158</v>
      </c>
      <c r="T11">
        <v>179.04300000000001</v>
      </c>
      <c r="U11">
        <v>8</v>
      </c>
      <c r="V11">
        <v>278.36</v>
      </c>
      <c r="W11">
        <v>513.38199999999995</v>
      </c>
      <c r="X11">
        <v>200.87799999999999</v>
      </c>
      <c r="Y11">
        <v>377.79700000000003</v>
      </c>
      <c r="Z11">
        <v>8</v>
      </c>
      <c r="AA11">
        <v>215.13499999999999</v>
      </c>
      <c r="AB11">
        <v>444.923</v>
      </c>
      <c r="AC11">
        <v>169.142</v>
      </c>
      <c r="AD11">
        <v>366.10300000000001</v>
      </c>
      <c r="AE11">
        <v>8</v>
      </c>
      <c r="AF11">
        <v>341.47800000000001</v>
      </c>
      <c r="AG11">
        <v>523.46100000000001</v>
      </c>
      <c r="AH11">
        <v>240.86</v>
      </c>
      <c r="AI11">
        <v>380.41399999999999</v>
      </c>
      <c r="AJ11">
        <v>8</v>
      </c>
      <c r="AK11">
        <v>301.517</v>
      </c>
      <c r="AL11">
        <v>457.14400000000001</v>
      </c>
      <c r="AM11">
        <v>237.696</v>
      </c>
      <c r="AN11">
        <v>381.82900000000001</v>
      </c>
      <c r="AO11">
        <v>8</v>
      </c>
      <c r="AP11">
        <v>246.04599999999999</v>
      </c>
      <c r="AQ11">
        <v>314.88400000000001</v>
      </c>
      <c r="AR11">
        <v>175.55699999999999</v>
      </c>
      <c r="AS11">
        <v>287.40600000000001</v>
      </c>
      <c r="BA11">
        <v>5</v>
      </c>
      <c r="BB11">
        <f t="shared" si="0"/>
        <v>1.6991094036191203</v>
      </c>
      <c r="BC11">
        <f t="shared" si="1"/>
        <v>1.4945253606030744</v>
      </c>
      <c r="BD11">
        <f t="shared" si="2"/>
        <v>1.475699250355315</v>
      </c>
      <c r="BE11">
        <f t="shared" si="3"/>
        <v>1.49745782141364</v>
      </c>
      <c r="BF11">
        <f t="shared" si="4"/>
        <v>1.8443095272309238</v>
      </c>
      <c r="BG11">
        <f t="shared" si="5"/>
        <v>2.068110721175076</v>
      </c>
      <c r="BH11">
        <f t="shared" si="16"/>
        <v>1.5329274506703214</v>
      </c>
      <c r="BI11">
        <f t="shared" si="17"/>
        <v>1.5161466849298713</v>
      </c>
      <c r="BJ11">
        <f t="shared" si="18"/>
        <v>1.2797769522772167</v>
      </c>
      <c r="BL11">
        <f t="shared" si="6"/>
        <v>1.793846669876598</v>
      </c>
      <c r="BM11">
        <f t="shared" si="7"/>
        <v>1.5823718399699827</v>
      </c>
      <c r="BN11">
        <f t="shared" si="8"/>
        <v>1.6676811822040558</v>
      </c>
      <c r="BO11">
        <f t="shared" si="9"/>
        <v>1.6708318557643853</v>
      </c>
      <c r="BP11">
        <f t="shared" si="10"/>
        <v>1.88072860143968</v>
      </c>
      <c r="BQ11">
        <f t="shared" si="11"/>
        <v>2.1644712726584765</v>
      </c>
      <c r="BR11">
        <f t="shared" si="19"/>
        <v>1.5793988208918042</v>
      </c>
      <c r="BS11">
        <f t="shared" si="20"/>
        <v>1.6063753702207864</v>
      </c>
      <c r="BT11">
        <f t="shared" si="21"/>
        <v>1.6371093149233584</v>
      </c>
      <c r="BW11">
        <v>5</v>
      </c>
      <c r="BX11">
        <f t="shared" si="12"/>
        <v>1.7314238808832365</v>
      </c>
      <c r="BY11">
        <f t="shared" si="13"/>
        <v>1.6008959080305067</v>
      </c>
      <c r="BZ11">
        <f t="shared" si="14"/>
        <v>0.1908250409305898</v>
      </c>
      <c r="CA11">
        <f t="shared" si="15"/>
        <v>0.23446578170435262</v>
      </c>
    </row>
    <row r="12" spans="1:80" x14ac:dyDescent="0.4">
      <c r="A12">
        <v>9</v>
      </c>
      <c r="B12">
        <v>234.93</v>
      </c>
      <c r="C12">
        <v>369.58300000000003</v>
      </c>
      <c r="D12">
        <v>172.44200000000001</v>
      </c>
      <c r="E12">
        <v>298.04899999999998</v>
      </c>
      <c r="F12">
        <v>9</v>
      </c>
      <c r="G12">
        <v>350.10399999999998</v>
      </c>
      <c r="H12">
        <v>526.71100000000001</v>
      </c>
      <c r="I12">
        <v>280.08600000000001</v>
      </c>
      <c r="J12">
        <v>430.44200000000001</v>
      </c>
      <c r="K12">
        <v>9</v>
      </c>
      <c r="L12">
        <v>187.434</v>
      </c>
      <c r="M12">
        <v>274.86700000000002</v>
      </c>
      <c r="N12">
        <v>154.92400000000001</v>
      </c>
      <c r="O12">
        <v>242.22</v>
      </c>
      <c r="P12">
        <v>9</v>
      </c>
      <c r="Q12">
        <v>161.02799999999999</v>
      </c>
      <c r="R12">
        <v>241.327</v>
      </c>
      <c r="S12">
        <v>118.86199999999999</v>
      </c>
      <c r="T12">
        <v>185.58199999999999</v>
      </c>
      <c r="U12">
        <v>9</v>
      </c>
      <c r="V12">
        <v>279.23500000000001</v>
      </c>
      <c r="W12">
        <v>505.54300000000001</v>
      </c>
      <c r="X12">
        <v>204.95599999999999</v>
      </c>
      <c r="Y12">
        <v>362.214</v>
      </c>
      <c r="Z12">
        <v>9</v>
      </c>
      <c r="AA12">
        <v>242.40299999999999</v>
      </c>
      <c r="AB12">
        <v>481.34100000000001</v>
      </c>
      <c r="AC12">
        <v>200.661</v>
      </c>
      <c r="AD12">
        <v>375.42399999999998</v>
      </c>
      <c r="AE12">
        <v>9</v>
      </c>
      <c r="AF12">
        <v>427.17700000000002</v>
      </c>
      <c r="AG12">
        <v>659.04</v>
      </c>
      <c r="AH12">
        <v>280.58199999999999</v>
      </c>
      <c r="AI12">
        <v>435.25299999999999</v>
      </c>
      <c r="AJ12">
        <v>9</v>
      </c>
      <c r="AK12">
        <v>315.87400000000002</v>
      </c>
      <c r="AL12">
        <v>468.83499999999998</v>
      </c>
      <c r="AM12">
        <v>241.506</v>
      </c>
      <c r="AN12">
        <v>362.66500000000002</v>
      </c>
      <c r="AO12">
        <v>9</v>
      </c>
      <c r="AP12">
        <v>248.809</v>
      </c>
      <c r="AQ12">
        <v>286.822</v>
      </c>
      <c r="AR12">
        <v>181.76599999999999</v>
      </c>
      <c r="AS12">
        <v>273.923</v>
      </c>
      <c r="BA12">
        <v>10</v>
      </c>
      <c r="BB12">
        <f t="shared" si="0"/>
        <v>1.5731622185331802</v>
      </c>
      <c r="BC12">
        <f t="shared" si="1"/>
        <v>1.5044415373717526</v>
      </c>
      <c r="BD12">
        <f t="shared" si="2"/>
        <v>1.4664735320166034</v>
      </c>
      <c r="BE12">
        <f t="shared" si="3"/>
        <v>1.4986648284770352</v>
      </c>
      <c r="BF12">
        <f t="shared" si="4"/>
        <v>1.810457141833939</v>
      </c>
      <c r="BG12">
        <f t="shared" si="5"/>
        <v>1.9857056224551677</v>
      </c>
      <c r="BH12">
        <f t="shared" si="16"/>
        <v>1.5427796908541422</v>
      </c>
      <c r="BI12">
        <f t="shared" si="17"/>
        <v>1.4842468832509164</v>
      </c>
      <c r="BJ12">
        <f t="shared" si="18"/>
        <v>1.1527798431728755</v>
      </c>
      <c r="BL12">
        <f t="shared" si="6"/>
        <v>1.7284014335254749</v>
      </c>
      <c r="BM12">
        <f t="shared" si="7"/>
        <v>1.5368208336011082</v>
      </c>
      <c r="BN12">
        <f t="shared" si="8"/>
        <v>1.5634762851462651</v>
      </c>
      <c r="BO12">
        <f t="shared" si="9"/>
        <v>1.5613232151570728</v>
      </c>
      <c r="BP12">
        <f t="shared" si="10"/>
        <v>1.7672768789398701</v>
      </c>
      <c r="BQ12">
        <f t="shared" si="11"/>
        <v>1.8709365546867602</v>
      </c>
      <c r="BR12">
        <f t="shared" si="19"/>
        <v>1.5512506147935363</v>
      </c>
      <c r="BS12">
        <f t="shared" si="20"/>
        <v>1.5016811176533917</v>
      </c>
      <c r="BT12">
        <f t="shared" si="21"/>
        <v>1.5070090115863253</v>
      </c>
      <c r="BW12">
        <v>10</v>
      </c>
      <c r="BX12">
        <f t="shared" si="12"/>
        <v>1.6209084383433119</v>
      </c>
      <c r="BY12">
        <f t="shared" si="13"/>
        <v>1.557634588662846</v>
      </c>
      <c r="BZ12">
        <f t="shared" si="14"/>
        <v>0.13297205791471595</v>
      </c>
      <c r="CA12">
        <f t="shared" si="15"/>
        <v>0.23225423044170079</v>
      </c>
    </row>
    <row r="13" spans="1:80" x14ac:dyDescent="0.4">
      <c r="A13">
        <v>10</v>
      </c>
      <c r="B13">
        <v>280.452</v>
      </c>
      <c r="C13">
        <v>435.31700000000001</v>
      </c>
      <c r="D13">
        <v>202.02500000000001</v>
      </c>
      <c r="E13">
        <v>295.685</v>
      </c>
      <c r="F13">
        <v>10</v>
      </c>
      <c r="G13">
        <v>344.47300000000001</v>
      </c>
      <c r="H13">
        <v>480.09300000000002</v>
      </c>
      <c r="I13">
        <v>288.16000000000003</v>
      </c>
      <c r="J13">
        <v>390.43700000000001</v>
      </c>
      <c r="K13">
        <v>10</v>
      </c>
      <c r="L13">
        <v>185.857</v>
      </c>
      <c r="M13">
        <v>258.12700000000001</v>
      </c>
      <c r="N13">
        <v>164.90199999999999</v>
      </c>
      <c r="O13">
        <v>223.376</v>
      </c>
      <c r="P13">
        <v>10</v>
      </c>
      <c r="Q13">
        <v>149</v>
      </c>
      <c r="R13">
        <v>202.27099999999999</v>
      </c>
      <c r="S13">
        <v>110.065</v>
      </c>
      <c r="T13">
        <v>155.68600000000001</v>
      </c>
      <c r="U13">
        <v>10</v>
      </c>
      <c r="V13">
        <v>276.12799999999999</v>
      </c>
      <c r="W13">
        <v>485.38600000000002</v>
      </c>
      <c r="X13">
        <v>208.66399999999999</v>
      </c>
      <c r="Y13">
        <v>342.49400000000003</v>
      </c>
      <c r="Z13">
        <v>10</v>
      </c>
      <c r="AA13">
        <v>241.2</v>
      </c>
      <c r="AB13">
        <v>449.82100000000003</v>
      </c>
      <c r="AC13">
        <v>221.35</v>
      </c>
      <c r="AD13">
        <v>347.33600000000001</v>
      </c>
      <c r="AE13">
        <v>10</v>
      </c>
      <c r="AF13">
        <v>428.53199999999998</v>
      </c>
      <c r="AG13">
        <v>641.16499999999996</v>
      </c>
      <c r="AH13">
        <v>293.88799999999998</v>
      </c>
      <c r="AI13">
        <v>401.19200000000001</v>
      </c>
      <c r="AJ13">
        <v>10</v>
      </c>
      <c r="AK13">
        <v>307.81900000000002</v>
      </c>
      <c r="AL13">
        <v>439.29899999999998</v>
      </c>
      <c r="AM13">
        <v>251.874</v>
      </c>
      <c r="AN13">
        <v>343.923</v>
      </c>
      <c r="AO13">
        <v>10</v>
      </c>
      <c r="AP13">
        <v>248.01</v>
      </c>
      <c r="AQ13">
        <v>284.72399999999999</v>
      </c>
      <c r="AR13">
        <v>189.77500000000001</v>
      </c>
      <c r="AS13">
        <v>262.64600000000002</v>
      </c>
      <c r="BA13">
        <v>15</v>
      </c>
      <c r="BB13">
        <f t="shared" si="0"/>
        <v>1.552197880564232</v>
      </c>
      <c r="BC13">
        <f t="shared" si="1"/>
        <v>1.3937028446351383</v>
      </c>
      <c r="BD13">
        <f t="shared" si="2"/>
        <v>1.3888473396213219</v>
      </c>
      <c r="BE13">
        <f t="shared" si="3"/>
        <v>1.3575234899328859</v>
      </c>
      <c r="BF13">
        <f t="shared" si="4"/>
        <v>1.757829702167111</v>
      </c>
      <c r="BG13">
        <f t="shared" si="5"/>
        <v>1.8649295190713102</v>
      </c>
      <c r="BH13">
        <f t="shared" si="16"/>
        <v>1.4961893160837463</v>
      </c>
      <c r="BI13">
        <f t="shared" si="17"/>
        <v>1.4271341275229923</v>
      </c>
      <c r="BJ13">
        <f t="shared" si="18"/>
        <v>1.1480343534534898</v>
      </c>
      <c r="BL13">
        <f t="shared" si="6"/>
        <v>1.4636059893577527</v>
      </c>
      <c r="BM13">
        <f t="shared" si="7"/>
        <v>1.3549312881732369</v>
      </c>
      <c r="BN13">
        <f t="shared" si="8"/>
        <v>1.3545984887994083</v>
      </c>
      <c r="BO13">
        <f t="shared" si="9"/>
        <v>1.4144914368782084</v>
      </c>
      <c r="BP13">
        <f t="shared" si="10"/>
        <v>1.6413660238469503</v>
      </c>
      <c r="BQ13">
        <f t="shared" si="11"/>
        <v>1.5691709961599278</v>
      </c>
      <c r="BR13">
        <f t="shared" si="19"/>
        <v>1.3651186846689898</v>
      </c>
      <c r="BS13">
        <f t="shared" si="20"/>
        <v>1.3654565377927059</v>
      </c>
      <c r="BT13">
        <f t="shared" si="21"/>
        <v>1.3839862995652747</v>
      </c>
      <c r="BW13">
        <v>15</v>
      </c>
      <c r="BX13">
        <f t="shared" si="12"/>
        <v>1.4347473050269393</v>
      </c>
      <c r="BY13">
        <f t="shared" si="13"/>
        <v>1.4873765081169141</v>
      </c>
      <c r="BZ13">
        <f t="shared" si="14"/>
        <v>0.10429801755175437</v>
      </c>
      <c r="CA13">
        <f t="shared" si="15"/>
        <v>0.21624565981776572</v>
      </c>
    </row>
    <row r="14" spans="1:80" x14ac:dyDescent="0.4">
      <c r="A14">
        <v>11</v>
      </c>
      <c r="B14">
        <v>287.21800000000002</v>
      </c>
      <c r="C14">
        <v>406.28699999999998</v>
      </c>
      <c r="D14">
        <v>214.322</v>
      </c>
      <c r="E14">
        <v>279.197</v>
      </c>
      <c r="F14">
        <v>11</v>
      </c>
      <c r="G14">
        <v>333.13099999999997</v>
      </c>
      <c r="H14">
        <v>448.49799999999999</v>
      </c>
      <c r="I14">
        <v>294.67599999999999</v>
      </c>
      <c r="J14">
        <v>373.90899999999999</v>
      </c>
      <c r="K14">
        <v>11</v>
      </c>
      <c r="L14">
        <v>191.98699999999999</v>
      </c>
      <c r="M14">
        <v>251.786</v>
      </c>
      <c r="N14">
        <v>171.613</v>
      </c>
      <c r="O14">
        <v>220.06299999999999</v>
      </c>
      <c r="P14">
        <v>11</v>
      </c>
      <c r="Q14">
        <v>181.709</v>
      </c>
      <c r="R14">
        <v>258.7</v>
      </c>
      <c r="S14">
        <v>128.29499999999999</v>
      </c>
      <c r="T14">
        <v>171.631</v>
      </c>
      <c r="U14">
        <v>11</v>
      </c>
      <c r="V14">
        <v>271.86500000000001</v>
      </c>
      <c r="W14">
        <v>464.90600000000001</v>
      </c>
      <c r="X14">
        <v>209.953</v>
      </c>
      <c r="Y14">
        <v>330.49400000000003</v>
      </c>
      <c r="Z14">
        <v>11</v>
      </c>
      <c r="AA14">
        <v>244.583</v>
      </c>
      <c r="AB14">
        <v>443.82900000000001</v>
      </c>
      <c r="AC14">
        <v>231.398</v>
      </c>
      <c r="AD14">
        <v>336.32600000000002</v>
      </c>
      <c r="AE14">
        <v>11</v>
      </c>
      <c r="AF14">
        <v>322.38299999999998</v>
      </c>
      <c r="AG14">
        <v>461.85500000000002</v>
      </c>
      <c r="AH14">
        <v>253.69900000000001</v>
      </c>
      <c r="AI14">
        <v>326.09399999999999</v>
      </c>
      <c r="AJ14">
        <v>11</v>
      </c>
      <c r="AK14">
        <v>302.27800000000002</v>
      </c>
      <c r="AL14">
        <v>425.49200000000002</v>
      </c>
      <c r="AM14">
        <v>253.85599999999999</v>
      </c>
      <c r="AN14">
        <v>332.51900000000001</v>
      </c>
      <c r="AO14">
        <v>11</v>
      </c>
      <c r="AP14">
        <v>240.43</v>
      </c>
      <c r="AQ14">
        <v>278.39499999999998</v>
      </c>
      <c r="AR14">
        <v>189.74199999999999</v>
      </c>
      <c r="AS14">
        <v>255.31299999999999</v>
      </c>
      <c r="BA14" s="1">
        <v>20</v>
      </c>
      <c r="BB14" s="1">
        <f t="shared" si="0"/>
        <v>1.4145596724439276</v>
      </c>
      <c r="BC14" s="1">
        <f t="shared" si="1"/>
        <v>1.3463112109050195</v>
      </c>
      <c r="BD14" s="1">
        <f t="shared" si="2"/>
        <v>1.3114742143999334</v>
      </c>
      <c r="BE14" s="1">
        <f t="shared" si="3"/>
        <v>1.4237049348133552</v>
      </c>
      <c r="BF14" s="1">
        <f t="shared" si="4"/>
        <v>1.7100619792911922</v>
      </c>
      <c r="BG14" s="1">
        <f t="shared" si="5"/>
        <v>1.814635522501564</v>
      </c>
      <c r="BH14" s="1">
        <f t="shared" si="16"/>
        <v>1.4326282713418512</v>
      </c>
      <c r="BI14" s="1">
        <f t="shared" si="17"/>
        <v>1.4076181528262064</v>
      </c>
      <c r="BJ14" s="1">
        <f t="shared" si="18"/>
        <v>1.1579045876138585</v>
      </c>
      <c r="BK14" s="1"/>
      <c r="BL14" s="1">
        <f t="shared" si="6"/>
        <v>1.3026987430128498</v>
      </c>
      <c r="BM14" s="1">
        <f t="shared" si="7"/>
        <v>1.2688817548765423</v>
      </c>
      <c r="BN14" s="1">
        <f t="shared" si="8"/>
        <v>1.2823212693677051</v>
      </c>
      <c r="BO14" s="1">
        <f t="shared" si="9"/>
        <v>1.3377840134066021</v>
      </c>
      <c r="BP14" s="1">
        <f t="shared" si="10"/>
        <v>1.5741332583959269</v>
      </c>
      <c r="BQ14" s="1">
        <f t="shared" si="11"/>
        <v>1.4534524931071142</v>
      </c>
      <c r="BR14" s="1">
        <f t="shared" si="19"/>
        <v>1.2853578453206358</v>
      </c>
      <c r="BS14" s="1">
        <f t="shared" si="20"/>
        <v>1.3098725261565614</v>
      </c>
      <c r="BT14" s="1">
        <f t="shared" si="21"/>
        <v>1.3455797872901096</v>
      </c>
      <c r="BW14">
        <v>20</v>
      </c>
      <c r="BX14">
        <f t="shared" si="12"/>
        <v>1.3511201878815606</v>
      </c>
      <c r="BY14">
        <f t="shared" si="13"/>
        <v>1.4465442829041009</v>
      </c>
      <c r="BZ14">
        <f t="shared" si="14"/>
        <v>0.10017635859648527</v>
      </c>
      <c r="CA14">
        <f t="shared" si="15"/>
        <v>0.19993428698919896</v>
      </c>
    </row>
    <row r="15" spans="1:80" x14ac:dyDescent="0.4">
      <c r="A15">
        <v>12</v>
      </c>
      <c r="B15">
        <v>331.79500000000002</v>
      </c>
      <c r="C15">
        <v>503.82400000000001</v>
      </c>
      <c r="D15">
        <v>237.57499999999999</v>
      </c>
      <c r="E15">
        <v>298.07</v>
      </c>
      <c r="F15">
        <v>12</v>
      </c>
      <c r="G15">
        <v>339.59899999999999</v>
      </c>
      <c r="H15">
        <v>462.59100000000001</v>
      </c>
      <c r="I15">
        <v>299.41800000000001</v>
      </c>
      <c r="J15">
        <v>367.476</v>
      </c>
      <c r="K15">
        <v>12</v>
      </c>
      <c r="L15">
        <v>196.08</v>
      </c>
      <c r="M15">
        <v>267.61200000000002</v>
      </c>
      <c r="N15">
        <v>175.697</v>
      </c>
      <c r="O15">
        <v>221.661</v>
      </c>
      <c r="P15">
        <v>12</v>
      </c>
      <c r="Q15">
        <v>180.85</v>
      </c>
      <c r="R15">
        <v>252.72499999999999</v>
      </c>
      <c r="S15">
        <v>130.21600000000001</v>
      </c>
      <c r="T15">
        <v>169.45</v>
      </c>
      <c r="U15">
        <v>12</v>
      </c>
      <c r="V15">
        <v>268.69499999999999</v>
      </c>
      <c r="W15">
        <v>450.77499999999998</v>
      </c>
      <c r="X15">
        <v>207.88399999999999</v>
      </c>
      <c r="Y15">
        <v>319.93299999999999</v>
      </c>
      <c r="Z15">
        <v>12</v>
      </c>
      <c r="AA15">
        <v>240.27099999999999</v>
      </c>
      <c r="AB15">
        <v>433.24099999999999</v>
      </c>
      <c r="AC15">
        <v>231.66</v>
      </c>
      <c r="AD15">
        <v>329.12</v>
      </c>
      <c r="AE15">
        <v>12</v>
      </c>
      <c r="AF15">
        <v>416.92500000000001</v>
      </c>
      <c r="AG15">
        <v>602.06500000000005</v>
      </c>
      <c r="AH15">
        <v>300.96199999999999</v>
      </c>
      <c r="AI15">
        <v>378.06599999999997</v>
      </c>
      <c r="AJ15">
        <v>12</v>
      </c>
      <c r="AK15">
        <v>300.39499999999998</v>
      </c>
      <c r="AL15">
        <v>423.56400000000002</v>
      </c>
      <c r="AM15">
        <v>254.55099999999999</v>
      </c>
      <c r="AN15">
        <v>326.74900000000002</v>
      </c>
      <c r="AO15">
        <v>12</v>
      </c>
      <c r="AP15">
        <v>238.28899999999999</v>
      </c>
      <c r="AQ15">
        <v>276.185</v>
      </c>
      <c r="AR15">
        <v>189.249</v>
      </c>
      <c r="AS15">
        <v>250.63900000000001</v>
      </c>
      <c r="BA15">
        <v>25</v>
      </c>
      <c r="BB15">
        <f t="shared" si="0"/>
        <v>1.5184797842041018</v>
      </c>
      <c r="BC15">
        <f t="shared" si="1"/>
        <v>1.3621683220504184</v>
      </c>
      <c r="BD15">
        <f t="shared" si="2"/>
        <v>1.3648102815177479</v>
      </c>
      <c r="BE15">
        <f t="shared" si="3"/>
        <v>1.3974288084047553</v>
      </c>
      <c r="BF15">
        <f t="shared" si="4"/>
        <v>1.6776456577159977</v>
      </c>
      <c r="BG15">
        <f t="shared" si="5"/>
        <v>1.8031347936288609</v>
      </c>
      <c r="BH15">
        <f t="shared" si="16"/>
        <v>1.4440606823769264</v>
      </c>
      <c r="BI15">
        <f t="shared" si="17"/>
        <v>1.4100234690990199</v>
      </c>
      <c r="BJ15">
        <f t="shared" si="18"/>
        <v>1.1590337783112103</v>
      </c>
      <c r="BL15">
        <f t="shared" si="6"/>
        <v>1.2546353783015891</v>
      </c>
      <c r="BM15">
        <f t="shared" si="7"/>
        <v>1.2273009638699075</v>
      </c>
      <c r="BN15">
        <f t="shared" si="8"/>
        <v>1.261609475403678</v>
      </c>
      <c r="BO15">
        <f t="shared" si="9"/>
        <v>1.3012993794925354</v>
      </c>
      <c r="BP15">
        <f t="shared" si="10"/>
        <v>1.538997710261492</v>
      </c>
      <c r="BQ15">
        <f t="shared" si="11"/>
        <v>1.4207027540360875</v>
      </c>
      <c r="BR15">
        <f t="shared" si="19"/>
        <v>1.2561918115908319</v>
      </c>
      <c r="BS15">
        <f t="shared" si="20"/>
        <v>1.2836288209435438</v>
      </c>
      <c r="BT15">
        <f t="shared" si="21"/>
        <v>1.324387447225613</v>
      </c>
      <c r="BW15">
        <v>25</v>
      </c>
      <c r="BX15">
        <f t="shared" si="12"/>
        <v>1.3187504156805865</v>
      </c>
      <c r="BY15">
        <f t="shared" si="13"/>
        <v>1.4596428419232264</v>
      </c>
      <c r="BZ15">
        <f t="shared" si="14"/>
        <v>0.10007834276698174</v>
      </c>
      <c r="CA15">
        <f t="shared" si="15"/>
        <v>0.18855022932978233</v>
      </c>
    </row>
    <row r="16" spans="1:80" x14ac:dyDescent="0.4">
      <c r="A16">
        <v>13</v>
      </c>
      <c r="B16">
        <v>210.03800000000001</v>
      </c>
      <c r="C16">
        <v>289.18700000000001</v>
      </c>
      <c r="D16">
        <v>187.79</v>
      </c>
      <c r="E16">
        <v>223.624</v>
      </c>
      <c r="F16">
        <v>13</v>
      </c>
      <c r="G16">
        <v>341.05099999999999</v>
      </c>
      <c r="H16">
        <v>460.22399999999999</v>
      </c>
      <c r="I16">
        <v>302.036</v>
      </c>
      <c r="J16">
        <v>368.166</v>
      </c>
      <c r="K16">
        <v>13</v>
      </c>
      <c r="L16">
        <v>195.238</v>
      </c>
      <c r="M16">
        <v>262.82100000000003</v>
      </c>
      <c r="N16">
        <v>178.30099999999999</v>
      </c>
      <c r="O16">
        <v>225.59399999999999</v>
      </c>
      <c r="P16">
        <v>13</v>
      </c>
      <c r="Q16">
        <v>167.26300000000001</v>
      </c>
      <c r="R16">
        <v>221.673</v>
      </c>
      <c r="S16">
        <v>132.11799999999999</v>
      </c>
      <c r="T16">
        <v>171.251</v>
      </c>
      <c r="U16">
        <v>13</v>
      </c>
      <c r="V16">
        <v>256.17500000000001</v>
      </c>
      <c r="W16">
        <v>435.93299999999999</v>
      </c>
      <c r="X16">
        <v>198.88900000000001</v>
      </c>
      <c r="Y16">
        <v>314.12900000000002</v>
      </c>
      <c r="Z16">
        <v>13</v>
      </c>
      <c r="AA16">
        <v>235.77</v>
      </c>
      <c r="AB16">
        <v>427.34500000000003</v>
      </c>
      <c r="AC16">
        <v>227.81700000000001</v>
      </c>
      <c r="AD16">
        <v>330.48</v>
      </c>
      <c r="AE16">
        <v>13</v>
      </c>
      <c r="AF16">
        <v>322.56</v>
      </c>
      <c r="AG16">
        <v>461.56099999999998</v>
      </c>
      <c r="AH16">
        <v>258.51</v>
      </c>
      <c r="AI16">
        <v>319.79899999999998</v>
      </c>
      <c r="AJ16">
        <v>13</v>
      </c>
      <c r="AK16">
        <v>308.72399999999999</v>
      </c>
      <c r="AL16">
        <v>433.76100000000002</v>
      </c>
      <c r="AM16">
        <v>255.399</v>
      </c>
      <c r="AN16">
        <v>330.27100000000002</v>
      </c>
      <c r="AO16">
        <v>13</v>
      </c>
      <c r="AP16">
        <v>245.221</v>
      </c>
      <c r="AQ16">
        <v>289.75599999999997</v>
      </c>
      <c r="AR16">
        <v>185.8</v>
      </c>
      <c r="AS16">
        <v>251.18199999999999</v>
      </c>
      <c r="BA16">
        <v>30</v>
      </c>
      <c r="BB16">
        <f t="shared" si="0"/>
        <v>1.376831811386511</v>
      </c>
      <c r="BC16">
        <f t="shared" si="1"/>
        <v>1.3494286778223785</v>
      </c>
      <c r="BD16">
        <f t="shared" si="2"/>
        <v>1.3461569981253652</v>
      </c>
      <c r="BE16">
        <f t="shared" si="3"/>
        <v>1.3252960905878766</v>
      </c>
      <c r="BF16">
        <f t="shared" si="4"/>
        <v>1.7017000097589536</v>
      </c>
      <c r="BG16">
        <f t="shared" si="5"/>
        <v>1.8125503668829792</v>
      </c>
      <c r="BH16">
        <f t="shared" si="16"/>
        <v>1.430930679563492</v>
      </c>
      <c r="BI16">
        <f t="shared" si="17"/>
        <v>1.4050122439460491</v>
      </c>
      <c r="BJ16">
        <f t="shared" si="18"/>
        <v>1.1816116890478383</v>
      </c>
      <c r="BL16">
        <f t="shared" si="6"/>
        <v>1.1908195324564674</v>
      </c>
      <c r="BM16">
        <f t="shared" si="7"/>
        <v>1.2189474102424875</v>
      </c>
      <c r="BN16">
        <f t="shared" si="8"/>
        <v>1.2652424832165832</v>
      </c>
      <c r="BO16">
        <f t="shared" si="9"/>
        <v>1.2961973387426393</v>
      </c>
      <c r="BP16">
        <f t="shared" si="10"/>
        <v>1.5794186707158264</v>
      </c>
      <c r="BQ16">
        <f t="shared" si="11"/>
        <v>1.4506380120886502</v>
      </c>
      <c r="BR16">
        <f t="shared" si="19"/>
        <v>1.2370856059726896</v>
      </c>
      <c r="BS16">
        <f t="shared" si="20"/>
        <v>1.2931569818206023</v>
      </c>
      <c r="BT16">
        <f t="shared" si="21"/>
        <v>1.3518945102260493</v>
      </c>
      <c r="BW16">
        <v>30</v>
      </c>
      <c r="BX16">
        <f t="shared" si="12"/>
        <v>1.3203778383868883</v>
      </c>
      <c r="BY16">
        <f t="shared" si="13"/>
        <v>1.4366131741246047</v>
      </c>
      <c r="BZ16">
        <f t="shared" si="14"/>
        <v>0.12421746436439653</v>
      </c>
      <c r="CA16">
        <f t="shared" si="15"/>
        <v>0.19666126678868806</v>
      </c>
    </row>
    <row r="17" spans="1:79" x14ac:dyDescent="0.4">
      <c r="A17">
        <v>14</v>
      </c>
      <c r="B17">
        <v>190.779</v>
      </c>
      <c r="C17">
        <v>256.09899999999999</v>
      </c>
      <c r="D17">
        <v>171.886</v>
      </c>
      <c r="E17">
        <v>206.709</v>
      </c>
      <c r="F17">
        <v>14</v>
      </c>
      <c r="G17">
        <v>335.41699999999997</v>
      </c>
      <c r="H17">
        <v>457.04899999999998</v>
      </c>
      <c r="I17">
        <v>300.90699999999998</v>
      </c>
      <c r="J17">
        <v>370.25</v>
      </c>
      <c r="K17">
        <v>14</v>
      </c>
      <c r="L17">
        <v>206.167</v>
      </c>
      <c r="M17">
        <v>280.33699999999999</v>
      </c>
      <c r="N17">
        <v>178.066</v>
      </c>
      <c r="O17">
        <v>230.09800000000001</v>
      </c>
      <c r="P17">
        <v>14</v>
      </c>
      <c r="Q17">
        <v>158.09399999999999</v>
      </c>
      <c r="R17">
        <v>215.19499999999999</v>
      </c>
      <c r="S17">
        <v>116.718</v>
      </c>
      <c r="T17">
        <v>152.02799999999999</v>
      </c>
      <c r="U17">
        <v>14</v>
      </c>
      <c r="V17">
        <v>238.34299999999999</v>
      </c>
      <c r="W17">
        <v>409.22300000000001</v>
      </c>
      <c r="X17">
        <v>185.898</v>
      </c>
      <c r="Y17">
        <v>303.041</v>
      </c>
      <c r="Z17">
        <v>14</v>
      </c>
      <c r="AA17">
        <v>221.428</v>
      </c>
      <c r="AB17">
        <v>398.61500000000001</v>
      </c>
      <c r="AC17">
        <v>221.48599999999999</v>
      </c>
      <c r="AD17">
        <v>327.98599999999999</v>
      </c>
      <c r="AE17">
        <v>14</v>
      </c>
      <c r="AF17">
        <v>418.17099999999999</v>
      </c>
      <c r="AG17">
        <v>609.98199999999997</v>
      </c>
      <c r="AH17">
        <v>294.38200000000001</v>
      </c>
      <c r="AI17">
        <v>375.31700000000001</v>
      </c>
      <c r="AJ17">
        <v>14</v>
      </c>
      <c r="AK17">
        <v>304.17899999999997</v>
      </c>
      <c r="AL17">
        <v>427.81200000000001</v>
      </c>
      <c r="AM17">
        <v>247.79499999999999</v>
      </c>
      <c r="AN17">
        <v>327.70100000000002</v>
      </c>
      <c r="AO17">
        <v>14</v>
      </c>
      <c r="AP17">
        <v>236.62100000000001</v>
      </c>
      <c r="AQ17">
        <v>284.97000000000003</v>
      </c>
      <c r="AR17">
        <v>175.68600000000001</v>
      </c>
      <c r="AS17">
        <v>243.666</v>
      </c>
      <c r="BA17">
        <v>35</v>
      </c>
      <c r="BB17">
        <f t="shared" si="0"/>
        <v>1.3423856923455935</v>
      </c>
      <c r="BC17">
        <f t="shared" si="1"/>
        <v>1.3626292048405417</v>
      </c>
      <c r="BD17">
        <f t="shared" si="2"/>
        <v>1.3597568961084945</v>
      </c>
      <c r="BE17">
        <f t="shared" si="3"/>
        <v>1.3611838526446292</v>
      </c>
      <c r="BF17">
        <f t="shared" si="4"/>
        <v>1.716949941890469</v>
      </c>
      <c r="BG17">
        <f t="shared" si="5"/>
        <v>1.8002014198746319</v>
      </c>
      <c r="BH17">
        <f t="shared" si="16"/>
        <v>1.458690344380648</v>
      </c>
      <c r="BI17">
        <f t="shared" si="17"/>
        <v>1.406448176895841</v>
      </c>
      <c r="BJ17">
        <f t="shared" si="18"/>
        <v>1.2043309765405439</v>
      </c>
      <c r="BL17">
        <f t="shared" si="6"/>
        <v>1.2025935794654596</v>
      </c>
      <c r="BM17">
        <f t="shared" si="7"/>
        <v>1.2304466163964283</v>
      </c>
      <c r="BN17">
        <f t="shared" si="8"/>
        <v>1.2922062606000022</v>
      </c>
      <c r="BO17">
        <f t="shared" si="9"/>
        <v>1.3025240322829383</v>
      </c>
      <c r="BP17">
        <f t="shared" si="10"/>
        <v>1.6301466395550248</v>
      </c>
      <c r="BQ17">
        <f t="shared" si="11"/>
        <v>1.4808430329682238</v>
      </c>
      <c r="BR17">
        <f t="shared" si="19"/>
        <v>1.2749318912161749</v>
      </c>
      <c r="BS17">
        <f t="shared" si="20"/>
        <v>1.32246816925281</v>
      </c>
      <c r="BT17">
        <f t="shared" si="21"/>
        <v>1.3869403367371331</v>
      </c>
      <c r="BW17">
        <v>35</v>
      </c>
      <c r="BX17">
        <f t="shared" si="12"/>
        <v>1.3470111731637995</v>
      </c>
      <c r="BY17">
        <f t="shared" si="13"/>
        <v>1.4458418339468215</v>
      </c>
      <c r="BZ17">
        <f t="shared" si="14"/>
        <v>0.134580459422461</v>
      </c>
      <c r="CA17">
        <f t="shared" si="15"/>
        <v>0.19082710309715903</v>
      </c>
    </row>
    <row r="18" spans="1:79" x14ac:dyDescent="0.4">
      <c r="A18">
        <v>15</v>
      </c>
      <c r="B18">
        <v>189.18100000000001</v>
      </c>
      <c r="C18">
        <v>259.86700000000002</v>
      </c>
      <c r="D18">
        <v>156.9</v>
      </c>
      <c r="E18">
        <v>198.29300000000001</v>
      </c>
      <c r="F18">
        <v>15</v>
      </c>
      <c r="G18">
        <v>336.94600000000003</v>
      </c>
      <c r="H18">
        <v>439.34399999999999</v>
      </c>
      <c r="I18">
        <v>297.90800000000002</v>
      </c>
      <c r="J18">
        <v>374.69799999999998</v>
      </c>
      <c r="K18">
        <v>15</v>
      </c>
      <c r="L18">
        <v>200.631</v>
      </c>
      <c r="M18">
        <v>275.81599999999997</v>
      </c>
      <c r="N18">
        <v>172.93700000000001</v>
      </c>
      <c r="O18">
        <v>232.51499999999999</v>
      </c>
      <c r="P18">
        <v>15</v>
      </c>
      <c r="Q18">
        <v>160.488</v>
      </c>
      <c r="R18">
        <v>223.56200000000001</v>
      </c>
      <c r="S18">
        <v>116.67100000000001</v>
      </c>
      <c r="T18">
        <v>154.04300000000001</v>
      </c>
      <c r="U18">
        <v>15</v>
      </c>
      <c r="V18">
        <v>230.01400000000001</v>
      </c>
      <c r="W18">
        <v>396.44600000000003</v>
      </c>
      <c r="X18">
        <v>175.965</v>
      </c>
      <c r="Y18">
        <v>293.10899999999998</v>
      </c>
      <c r="Z18">
        <v>15</v>
      </c>
      <c r="AA18">
        <v>222.01499999999999</v>
      </c>
      <c r="AB18">
        <v>406.53300000000002</v>
      </c>
      <c r="AC18">
        <v>215.93199999999999</v>
      </c>
      <c r="AD18">
        <v>323.49400000000003</v>
      </c>
      <c r="AE18">
        <v>15</v>
      </c>
      <c r="AF18">
        <v>404.90300000000002</v>
      </c>
      <c r="AG18">
        <v>593.30100000000004</v>
      </c>
      <c r="AH18">
        <v>284.12099999999998</v>
      </c>
      <c r="AI18">
        <v>368.89499999999998</v>
      </c>
      <c r="AJ18">
        <v>15</v>
      </c>
      <c r="AK18">
        <v>291.02600000000001</v>
      </c>
      <c r="AL18">
        <v>412.86900000000003</v>
      </c>
      <c r="AM18">
        <v>237.79</v>
      </c>
      <c r="AN18">
        <v>319.39600000000002</v>
      </c>
      <c r="AO18">
        <v>15</v>
      </c>
      <c r="AP18">
        <v>206.44900000000001</v>
      </c>
      <c r="AQ18">
        <v>251.83</v>
      </c>
      <c r="AR18">
        <v>159.31100000000001</v>
      </c>
      <c r="AS18">
        <v>227.85599999999999</v>
      </c>
      <c r="BA18">
        <v>40</v>
      </c>
      <c r="BB18">
        <f t="shared" si="0"/>
        <v>1.3736421733683615</v>
      </c>
      <c r="BC18">
        <f t="shared" si="1"/>
        <v>1.3039003282425077</v>
      </c>
      <c r="BD18">
        <f t="shared" si="2"/>
        <v>1.374742686823073</v>
      </c>
      <c r="BE18">
        <f t="shared" si="3"/>
        <v>1.393013807885948</v>
      </c>
      <c r="BF18">
        <f t="shared" si="4"/>
        <v>1.7235733477092698</v>
      </c>
      <c r="BG18">
        <f t="shared" si="5"/>
        <v>1.8311060063509224</v>
      </c>
      <c r="BH18">
        <f t="shared" si="16"/>
        <v>1.4652916871448223</v>
      </c>
      <c r="BI18">
        <f t="shared" si="17"/>
        <v>1.4186670606749914</v>
      </c>
      <c r="BJ18">
        <f t="shared" si="18"/>
        <v>1.2198170008089164</v>
      </c>
      <c r="BL18">
        <f t="shared" si="6"/>
        <v>1.2638177182919057</v>
      </c>
      <c r="BM18">
        <f t="shared" si="7"/>
        <v>1.2577641419498635</v>
      </c>
      <c r="BN18">
        <f t="shared" si="8"/>
        <v>1.3445069591816672</v>
      </c>
      <c r="BO18">
        <f t="shared" si="9"/>
        <v>1.3203195309888489</v>
      </c>
      <c r="BP18">
        <f t="shared" si="10"/>
        <v>1.6657232972466114</v>
      </c>
      <c r="BQ18">
        <f t="shared" si="11"/>
        <v>1.4981290406239003</v>
      </c>
      <c r="BR18">
        <f t="shared" si="19"/>
        <v>1.2983728763449376</v>
      </c>
      <c r="BS18">
        <f t="shared" si="20"/>
        <v>1.3431851633794525</v>
      </c>
      <c r="BT18">
        <f t="shared" si="21"/>
        <v>1.4302590530471844</v>
      </c>
      <c r="BW18">
        <v>40</v>
      </c>
      <c r="BX18">
        <f t="shared" si="12"/>
        <v>1.3802308645615966</v>
      </c>
      <c r="BY18">
        <f t="shared" si="13"/>
        <v>1.4559726776676456</v>
      </c>
      <c r="BZ18">
        <f t="shared" si="14"/>
        <v>0.13200261691111342</v>
      </c>
      <c r="CA18">
        <f t="shared" si="15"/>
        <v>0.19686595430007256</v>
      </c>
    </row>
    <row r="19" spans="1:79" x14ac:dyDescent="0.4">
      <c r="A19">
        <v>16</v>
      </c>
      <c r="B19">
        <v>209.53100000000001</v>
      </c>
      <c r="C19">
        <v>320.53100000000001</v>
      </c>
      <c r="D19">
        <v>164.32</v>
      </c>
      <c r="E19">
        <v>214.423</v>
      </c>
      <c r="F19">
        <v>16</v>
      </c>
      <c r="G19">
        <v>346.48399999999998</v>
      </c>
      <c r="H19">
        <v>463.03500000000003</v>
      </c>
      <c r="I19">
        <v>292.52499999999998</v>
      </c>
      <c r="J19">
        <v>379.892</v>
      </c>
      <c r="K19">
        <v>16</v>
      </c>
      <c r="L19">
        <v>198.93</v>
      </c>
      <c r="M19">
        <v>276.36900000000003</v>
      </c>
      <c r="N19">
        <v>169.15600000000001</v>
      </c>
      <c r="O19">
        <v>233.696</v>
      </c>
      <c r="P19">
        <v>16</v>
      </c>
      <c r="Q19">
        <v>156.84700000000001</v>
      </c>
      <c r="R19">
        <v>219.48599999999999</v>
      </c>
      <c r="S19">
        <v>115.152</v>
      </c>
      <c r="T19">
        <v>156.50299999999999</v>
      </c>
      <c r="U19">
        <v>16</v>
      </c>
      <c r="V19">
        <v>215.91300000000001</v>
      </c>
      <c r="W19">
        <v>374.26499999999999</v>
      </c>
      <c r="X19">
        <v>165.41</v>
      </c>
      <c r="Y19">
        <v>286.13200000000001</v>
      </c>
      <c r="Z19">
        <v>16</v>
      </c>
      <c r="AA19">
        <v>219.91499999999999</v>
      </c>
      <c r="AB19">
        <v>407.52800000000002</v>
      </c>
      <c r="AC19">
        <v>208.66499999999999</v>
      </c>
      <c r="AD19">
        <v>323.98399999999998</v>
      </c>
      <c r="AE19">
        <v>16</v>
      </c>
      <c r="AF19">
        <v>382.12599999999998</v>
      </c>
      <c r="AG19">
        <v>558.24900000000002</v>
      </c>
      <c r="AH19">
        <v>272.17200000000003</v>
      </c>
      <c r="AI19">
        <v>361.46300000000002</v>
      </c>
      <c r="AJ19">
        <v>16</v>
      </c>
      <c r="AK19">
        <v>276.971</v>
      </c>
      <c r="AL19">
        <v>392.71800000000002</v>
      </c>
      <c r="AM19">
        <v>227.81700000000001</v>
      </c>
      <c r="AN19">
        <v>311.45999999999998</v>
      </c>
      <c r="AO19">
        <v>16</v>
      </c>
      <c r="AP19">
        <v>190.464</v>
      </c>
      <c r="AQ19">
        <v>236.90899999999999</v>
      </c>
      <c r="AR19">
        <v>146.495</v>
      </c>
      <c r="AS19">
        <v>213.30199999999999</v>
      </c>
      <c r="BA19">
        <v>45</v>
      </c>
      <c r="BB19">
        <f t="shared" si="0"/>
        <v>1.5297545470598624</v>
      </c>
      <c r="BC19">
        <f t="shared" si="1"/>
        <v>1.3363820551598344</v>
      </c>
      <c r="BD19">
        <f t="shared" si="2"/>
        <v>1.3892776353491179</v>
      </c>
      <c r="BE19">
        <f t="shared" si="3"/>
        <v>1.3993637111325048</v>
      </c>
      <c r="BF19">
        <f t="shared" si="4"/>
        <v>1.7334065109558014</v>
      </c>
      <c r="BG19">
        <f t="shared" si="5"/>
        <v>1.8531159766273335</v>
      </c>
      <c r="BH19">
        <f t="shared" si="16"/>
        <v>1.4609029482422029</v>
      </c>
      <c r="BI19">
        <f t="shared" si="17"/>
        <v>1.4179029573493254</v>
      </c>
      <c r="BJ19">
        <f t="shared" si="18"/>
        <v>1.2438518565188172</v>
      </c>
      <c r="BL19">
        <f t="shared" si="6"/>
        <v>1.3049111489776046</v>
      </c>
      <c r="BM19">
        <f t="shared" si="7"/>
        <v>1.2986650713614223</v>
      </c>
      <c r="BN19">
        <f t="shared" si="8"/>
        <v>1.3815412991558087</v>
      </c>
      <c r="BO19">
        <f t="shared" si="9"/>
        <v>1.3590992774767263</v>
      </c>
      <c r="BP19">
        <f t="shared" si="10"/>
        <v>1.7298349555649599</v>
      </c>
      <c r="BQ19">
        <f t="shared" si="11"/>
        <v>1.5526513790046246</v>
      </c>
      <c r="BR19">
        <f t="shared" si="19"/>
        <v>1.3280682803521302</v>
      </c>
      <c r="BS19">
        <f t="shared" si="20"/>
        <v>1.3671499493014128</v>
      </c>
      <c r="BT19">
        <f t="shared" si="21"/>
        <v>1.4560360421857401</v>
      </c>
      <c r="BW19">
        <v>45</v>
      </c>
      <c r="BX19">
        <f t="shared" si="12"/>
        <v>1.4197730448200478</v>
      </c>
      <c r="BY19">
        <f t="shared" si="13"/>
        <v>1.484884244266089</v>
      </c>
      <c r="BZ19">
        <f t="shared" si="14"/>
        <v>0.14110827755150462</v>
      </c>
      <c r="CA19">
        <f t="shared" si="15"/>
        <v>0.19398349238908127</v>
      </c>
    </row>
    <row r="20" spans="1:79" x14ac:dyDescent="0.4">
      <c r="A20">
        <v>17</v>
      </c>
      <c r="B20">
        <v>199.31100000000001</v>
      </c>
      <c r="C20">
        <v>296.72800000000001</v>
      </c>
      <c r="D20">
        <v>152.25299999999999</v>
      </c>
      <c r="E20">
        <v>209.142</v>
      </c>
      <c r="F20">
        <v>17</v>
      </c>
      <c r="G20">
        <v>336.07</v>
      </c>
      <c r="H20">
        <v>454.36099999999999</v>
      </c>
      <c r="I20">
        <v>281.84399999999999</v>
      </c>
      <c r="J20">
        <v>378.20699999999999</v>
      </c>
      <c r="K20">
        <v>17</v>
      </c>
      <c r="L20">
        <v>187.60300000000001</v>
      </c>
      <c r="M20">
        <v>271.09899999999999</v>
      </c>
      <c r="N20">
        <v>163.35400000000001</v>
      </c>
      <c r="O20">
        <v>231.25</v>
      </c>
      <c r="P20">
        <v>17</v>
      </c>
      <c r="Q20">
        <v>150.15600000000001</v>
      </c>
      <c r="R20">
        <v>204.291</v>
      </c>
      <c r="S20">
        <v>110.83499999999999</v>
      </c>
      <c r="T20">
        <v>156.488</v>
      </c>
      <c r="U20">
        <v>17</v>
      </c>
      <c r="V20">
        <v>211.86500000000001</v>
      </c>
      <c r="W20">
        <v>366.642</v>
      </c>
      <c r="X20">
        <v>158.482</v>
      </c>
      <c r="Y20">
        <v>281.00400000000002</v>
      </c>
      <c r="Z20">
        <v>17</v>
      </c>
      <c r="AA20">
        <v>210.95500000000001</v>
      </c>
      <c r="AB20">
        <v>394.72399999999999</v>
      </c>
      <c r="AC20">
        <v>196.869</v>
      </c>
      <c r="AD20">
        <v>322.43900000000002</v>
      </c>
      <c r="AE20">
        <v>17</v>
      </c>
      <c r="AF20">
        <v>364.41</v>
      </c>
      <c r="AG20">
        <v>528.08299999999997</v>
      </c>
      <c r="AH20">
        <v>262.81200000000001</v>
      </c>
      <c r="AI20">
        <v>356.56900000000002</v>
      </c>
      <c r="AJ20">
        <v>17</v>
      </c>
      <c r="AK20">
        <v>271.79599999999999</v>
      </c>
      <c r="AL20">
        <v>388.065</v>
      </c>
      <c r="AM20">
        <v>219.125</v>
      </c>
      <c r="AN20">
        <v>307.375</v>
      </c>
      <c r="AO20">
        <v>17</v>
      </c>
      <c r="AP20">
        <v>182.06700000000001</v>
      </c>
      <c r="AQ20">
        <v>221.489</v>
      </c>
      <c r="AR20">
        <v>135.20400000000001</v>
      </c>
      <c r="AS20">
        <v>200.137</v>
      </c>
      <c r="BA20">
        <v>50</v>
      </c>
      <c r="BB20">
        <f t="shared" si="0"/>
        <v>1.4887688085454391</v>
      </c>
      <c r="BC20">
        <f t="shared" si="1"/>
        <v>1.3519832177820097</v>
      </c>
      <c r="BD20">
        <f t="shared" si="2"/>
        <v>1.4450675095814032</v>
      </c>
      <c r="BE20">
        <f t="shared" si="3"/>
        <v>1.3605250539438982</v>
      </c>
      <c r="BF20">
        <f t="shared" si="4"/>
        <v>1.7305453944728955</v>
      </c>
      <c r="BG20">
        <f t="shared" si="5"/>
        <v>1.8711289137493776</v>
      </c>
      <c r="BH20">
        <f t="shared" si="16"/>
        <v>1.4491451936006146</v>
      </c>
      <c r="BI20">
        <f t="shared" si="17"/>
        <v>1.4277803941191187</v>
      </c>
      <c r="BJ20">
        <f t="shared" si="18"/>
        <v>1.2165246859672538</v>
      </c>
      <c r="BL20">
        <f t="shared" si="6"/>
        <v>1.3736478098953717</v>
      </c>
      <c r="BM20">
        <f t="shared" si="7"/>
        <v>1.3419019031804829</v>
      </c>
      <c r="BN20">
        <f t="shared" si="8"/>
        <v>1.4156372050883357</v>
      </c>
      <c r="BO20">
        <f t="shared" si="9"/>
        <v>1.4119005729237155</v>
      </c>
      <c r="BP20">
        <f t="shared" si="10"/>
        <v>1.7730972602566855</v>
      </c>
      <c r="BQ20">
        <f t="shared" si="11"/>
        <v>1.6378353118063282</v>
      </c>
      <c r="BR20">
        <f t="shared" si="19"/>
        <v>1.3567455062934721</v>
      </c>
      <c r="BS20">
        <f t="shared" si="20"/>
        <v>1.4027381631488876</v>
      </c>
      <c r="BT20">
        <f t="shared" si="21"/>
        <v>1.4802594597792964</v>
      </c>
      <c r="BW20">
        <v>50</v>
      </c>
      <c r="BX20">
        <f t="shared" si="12"/>
        <v>1.4659736880413972</v>
      </c>
      <c r="BY20">
        <f t="shared" si="13"/>
        <v>1.482385463529112</v>
      </c>
      <c r="BZ20">
        <f t="shared" si="14"/>
        <v>0.1455036321593709</v>
      </c>
      <c r="CA20">
        <f t="shared" si="15"/>
        <v>0.20023782282319239</v>
      </c>
    </row>
    <row r="21" spans="1:79" x14ac:dyDescent="0.4">
      <c r="A21">
        <v>18</v>
      </c>
      <c r="B21">
        <v>190.77600000000001</v>
      </c>
      <c r="C21">
        <v>285.93400000000003</v>
      </c>
      <c r="D21">
        <v>145.65600000000001</v>
      </c>
      <c r="E21">
        <v>206.66</v>
      </c>
      <c r="F21">
        <v>18</v>
      </c>
      <c r="G21">
        <v>312.77699999999999</v>
      </c>
      <c r="H21">
        <v>419.25799999999998</v>
      </c>
      <c r="I21">
        <v>269.85199999999998</v>
      </c>
      <c r="J21">
        <v>373.911</v>
      </c>
      <c r="K21">
        <v>18</v>
      </c>
      <c r="L21">
        <v>185.20599999999999</v>
      </c>
      <c r="M21">
        <v>255.364</v>
      </c>
      <c r="N21">
        <v>156.70599999999999</v>
      </c>
      <c r="O21">
        <v>229.905</v>
      </c>
      <c r="P21">
        <v>18</v>
      </c>
      <c r="Q21">
        <v>145.00899999999999</v>
      </c>
      <c r="R21">
        <v>207.03800000000001</v>
      </c>
      <c r="S21">
        <v>104.642</v>
      </c>
      <c r="T21">
        <v>154.02000000000001</v>
      </c>
      <c r="U21">
        <v>18</v>
      </c>
      <c r="V21">
        <v>206.48400000000001</v>
      </c>
      <c r="W21">
        <v>356.024</v>
      </c>
      <c r="X21">
        <v>154.07300000000001</v>
      </c>
      <c r="Y21">
        <v>274.786</v>
      </c>
      <c r="Z21">
        <v>18</v>
      </c>
      <c r="AA21">
        <v>206.505</v>
      </c>
      <c r="AB21">
        <v>387.50799999999998</v>
      </c>
      <c r="AC21">
        <v>188.779</v>
      </c>
      <c r="AD21">
        <v>320.78500000000003</v>
      </c>
      <c r="AE21">
        <v>18</v>
      </c>
      <c r="AF21">
        <v>349.75799999999998</v>
      </c>
      <c r="AG21">
        <v>511.553</v>
      </c>
      <c r="AH21">
        <v>254.58</v>
      </c>
      <c r="AI21">
        <v>353.46899999999999</v>
      </c>
      <c r="AJ21">
        <v>18</v>
      </c>
      <c r="AK21">
        <v>260.65300000000002</v>
      </c>
      <c r="AL21">
        <v>372.18400000000003</v>
      </c>
      <c r="AM21">
        <v>210.32599999999999</v>
      </c>
      <c r="AN21">
        <v>300.48899999999998</v>
      </c>
      <c r="AO21">
        <v>18</v>
      </c>
      <c r="AP21">
        <v>170.125</v>
      </c>
      <c r="AQ21">
        <v>207.25800000000001</v>
      </c>
      <c r="AR21">
        <v>129.01</v>
      </c>
      <c r="AS21">
        <v>191.32599999999999</v>
      </c>
      <c r="BA21">
        <v>55</v>
      </c>
      <c r="BB21">
        <f t="shared" si="0"/>
        <v>1.498794397618149</v>
      </c>
      <c r="BC21">
        <f t="shared" si="1"/>
        <v>1.3404374362565021</v>
      </c>
      <c r="BD21">
        <f t="shared" si="2"/>
        <v>1.3788106216861227</v>
      </c>
      <c r="BE21">
        <f t="shared" si="3"/>
        <v>1.4277596562971955</v>
      </c>
      <c r="BF21">
        <f t="shared" si="4"/>
        <v>1.724220762867825</v>
      </c>
      <c r="BG21">
        <f t="shared" si="5"/>
        <v>1.8765066221156872</v>
      </c>
      <c r="BH21">
        <f t="shared" si="16"/>
        <v>1.4625912773975149</v>
      </c>
      <c r="BI21">
        <f t="shared" si="17"/>
        <v>1.427890720613229</v>
      </c>
      <c r="BJ21">
        <f t="shared" si="18"/>
        <v>1.2182689199118295</v>
      </c>
      <c r="BL21">
        <f t="shared" si="6"/>
        <v>1.4188224309331574</v>
      </c>
      <c r="BM21">
        <f t="shared" si="7"/>
        <v>1.3856150778945497</v>
      </c>
      <c r="BN21">
        <f t="shared" si="8"/>
        <v>1.4671103850522635</v>
      </c>
      <c r="BO21">
        <f t="shared" si="9"/>
        <v>1.4718755375470653</v>
      </c>
      <c r="BP21">
        <f t="shared" si="10"/>
        <v>1.7834792598313784</v>
      </c>
      <c r="BQ21">
        <f t="shared" si="11"/>
        <v>1.6992621001276627</v>
      </c>
      <c r="BR21">
        <f t="shared" si="19"/>
        <v>1.3884397831722837</v>
      </c>
      <c r="BS21">
        <f t="shared" si="20"/>
        <v>1.4286821410572159</v>
      </c>
      <c r="BT21">
        <f t="shared" si="21"/>
        <v>1.4830323230757305</v>
      </c>
      <c r="BW21">
        <v>55</v>
      </c>
      <c r="BX21">
        <f t="shared" si="12"/>
        <v>1.5029243376323675</v>
      </c>
      <c r="BY21">
        <f t="shared" si="13"/>
        <v>1.4839200460848947</v>
      </c>
      <c r="BZ21">
        <f t="shared" si="14"/>
        <v>0.14113608276851336</v>
      </c>
      <c r="CA21">
        <f t="shared" si="15"/>
        <v>0.20032594153802602</v>
      </c>
    </row>
    <row r="22" spans="1:79" x14ac:dyDescent="0.4">
      <c r="A22">
        <v>19</v>
      </c>
      <c r="B22">
        <v>184.60599999999999</v>
      </c>
      <c r="C22">
        <v>282.363</v>
      </c>
      <c r="D22">
        <v>140.999</v>
      </c>
      <c r="E22">
        <v>206.82400000000001</v>
      </c>
      <c r="F22">
        <v>19</v>
      </c>
      <c r="G22">
        <v>333.233</v>
      </c>
      <c r="H22">
        <v>457.68099999999998</v>
      </c>
      <c r="I22">
        <v>265.88099999999997</v>
      </c>
      <c r="J22">
        <v>378.64499999999998</v>
      </c>
      <c r="K22">
        <v>19</v>
      </c>
      <c r="L22">
        <v>195.11</v>
      </c>
      <c r="M22">
        <v>275.56799999999998</v>
      </c>
      <c r="N22">
        <v>154.47200000000001</v>
      </c>
      <c r="O22">
        <v>231.38900000000001</v>
      </c>
      <c r="P22">
        <v>19</v>
      </c>
      <c r="Q22">
        <v>150.346</v>
      </c>
      <c r="R22">
        <v>210.446</v>
      </c>
      <c r="S22">
        <v>102.288</v>
      </c>
      <c r="T22">
        <v>152.67099999999999</v>
      </c>
      <c r="U22">
        <v>19</v>
      </c>
      <c r="V22">
        <v>195.976</v>
      </c>
      <c r="W22">
        <v>336.63799999999998</v>
      </c>
      <c r="X22">
        <v>147.73400000000001</v>
      </c>
      <c r="Y22">
        <v>267.32900000000001</v>
      </c>
      <c r="Z22">
        <v>19</v>
      </c>
      <c r="AA22">
        <v>201.333</v>
      </c>
      <c r="AB22">
        <v>385.65600000000001</v>
      </c>
      <c r="AC22">
        <v>180.548</v>
      </c>
      <c r="AD22">
        <v>317.97500000000002</v>
      </c>
      <c r="AE22">
        <v>19</v>
      </c>
      <c r="AF22">
        <v>362.32799999999997</v>
      </c>
      <c r="AG22">
        <v>527.03300000000002</v>
      </c>
      <c r="AH22">
        <v>246.99</v>
      </c>
      <c r="AI22">
        <v>352.09500000000003</v>
      </c>
      <c r="AJ22">
        <v>19</v>
      </c>
      <c r="AK22">
        <v>255.304</v>
      </c>
      <c r="AL22">
        <v>366.161</v>
      </c>
      <c r="AM22">
        <v>205.55199999999999</v>
      </c>
      <c r="AN22">
        <v>297.99099999999999</v>
      </c>
      <c r="AO22">
        <v>19</v>
      </c>
      <c r="AP22">
        <v>165.27199999999999</v>
      </c>
      <c r="AQ22">
        <v>206.096</v>
      </c>
      <c r="AR22">
        <v>124.791</v>
      </c>
      <c r="AS22">
        <v>186.964</v>
      </c>
      <c r="BA22">
        <v>60</v>
      </c>
      <c r="BB22">
        <f t="shared" si="0"/>
        <v>1.5295440018200925</v>
      </c>
      <c r="BC22">
        <f t="shared" si="1"/>
        <v>1.3734564103795242</v>
      </c>
      <c r="BD22">
        <f t="shared" si="2"/>
        <v>1.4123725078161036</v>
      </c>
      <c r="BE22">
        <f t="shared" si="3"/>
        <v>1.3997445891476992</v>
      </c>
      <c r="BF22">
        <f t="shared" si="4"/>
        <v>1.7177511532024328</v>
      </c>
      <c r="BG22">
        <f t="shared" si="5"/>
        <v>1.9155131051541476</v>
      </c>
      <c r="BH22">
        <f t="shared" si="16"/>
        <v>1.4545743083614848</v>
      </c>
      <c r="BI22">
        <f t="shared" si="17"/>
        <v>1.4342156801303545</v>
      </c>
      <c r="BJ22">
        <f t="shared" si="18"/>
        <v>1.2470109879471418</v>
      </c>
      <c r="BL22">
        <f t="shared" si="6"/>
        <v>1.4668472826048413</v>
      </c>
      <c r="BM22">
        <f t="shared" si="7"/>
        <v>1.4241145474855292</v>
      </c>
      <c r="BN22">
        <f t="shared" si="8"/>
        <v>1.4979349008234502</v>
      </c>
      <c r="BO22">
        <f t="shared" si="9"/>
        <v>1.4925602221179415</v>
      </c>
      <c r="BP22">
        <f t="shared" si="10"/>
        <v>1.8095292891277566</v>
      </c>
      <c r="BQ22">
        <f t="shared" si="11"/>
        <v>1.7611660057159315</v>
      </c>
      <c r="BR22">
        <f t="shared" si="19"/>
        <v>1.4255435442730475</v>
      </c>
      <c r="BS22">
        <f t="shared" si="20"/>
        <v>1.4497110220284892</v>
      </c>
      <c r="BT22">
        <f t="shared" si="21"/>
        <v>1.4982170188555264</v>
      </c>
      <c r="BW22">
        <v>60</v>
      </c>
      <c r="BX22">
        <f t="shared" si="12"/>
        <v>1.5361804258925014</v>
      </c>
      <c r="BY22">
        <f t="shared" si="13"/>
        <v>1.4982425271065536</v>
      </c>
      <c r="BZ22">
        <f t="shared" si="14"/>
        <v>0.14458046982555947</v>
      </c>
      <c r="CA22">
        <f t="shared" si="15"/>
        <v>0.20157172117118197</v>
      </c>
    </row>
    <row r="23" spans="1:79" x14ac:dyDescent="0.4">
      <c r="A23">
        <v>20</v>
      </c>
      <c r="B23">
        <v>193.779</v>
      </c>
      <c r="C23">
        <v>290.13099999999997</v>
      </c>
      <c r="D23">
        <v>141.33099999999999</v>
      </c>
      <c r="E23">
        <v>207.673</v>
      </c>
      <c r="F23">
        <v>20</v>
      </c>
      <c r="G23">
        <v>349.98</v>
      </c>
      <c r="H23">
        <v>482.78500000000003</v>
      </c>
      <c r="I23">
        <v>268.76600000000002</v>
      </c>
      <c r="J23">
        <v>389.803</v>
      </c>
      <c r="K23">
        <v>20</v>
      </c>
      <c r="L23">
        <v>160.18899999999999</v>
      </c>
      <c r="M23">
        <v>222.745</v>
      </c>
      <c r="N23">
        <v>137.58099999999999</v>
      </c>
      <c r="O23">
        <v>211.79900000000001</v>
      </c>
      <c r="P23">
        <v>20</v>
      </c>
      <c r="Q23">
        <v>139.03899999999999</v>
      </c>
      <c r="R23">
        <v>199.61600000000001</v>
      </c>
      <c r="S23">
        <v>99.064999999999998</v>
      </c>
      <c r="T23">
        <v>153.34800000000001</v>
      </c>
      <c r="U23">
        <v>20</v>
      </c>
      <c r="V23">
        <v>190.94499999999999</v>
      </c>
      <c r="W23">
        <v>329.90699999999998</v>
      </c>
      <c r="X23">
        <v>145.52500000000001</v>
      </c>
      <c r="Y23">
        <v>262.702</v>
      </c>
      <c r="Z23">
        <v>20</v>
      </c>
      <c r="AA23">
        <v>202.012</v>
      </c>
      <c r="AB23">
        <v>389.584</v>
      </c>
      <c r="AC23">
        <v>174.12</v>
      </c>
      <c r="AD23">
        <v>314.88299999999998</v>
      </c>
      <c r="AE23">
        <v>20</v>
      </c>
      <c r="AF23">
        <v>348.70299999999997</v>
      </c>
      <c r="AG23">
        <v>508.39100000000002</v>
      </c>
      <c r="AH23">
        <v>241.81200000000001</v>
      </c>
      <c r="AI23">
        <v>351.13799999999998</v>
      </c>
      <c r="AJ23">
        <v>20</v>
      </c>
      <c r="AK23">
        <v>250.08099999999999</v>
      </c>
      <c r="AL23">
        <v>364.57499999999999</v>
      </c>
      <c r="AM23">
        <v>201.12799999999999</v>
      </c>
      <c r="AN23">
        <v>298.31</v>
      </c>
      <c r="AO23">
        <v>20</v>
      </c>
      <c r="AP23">
        <v>165.12299999999999</v>
      </c>
      <c r="AQ23">
        <v>202.67099999999999</v>
      </c>
      <c r="AR23">
        <v>122.295</v>
      </c>
      <c r="AS23">
        <v>185.58199999999999</v>
      </c>
      <c r="BA23">
        <v>65</v>
      </c>
      <c r="BB23">
        <f t="shared" si="0"/>
        <v>1.4972262216236021</v>
      </c>
      <c r="BC23">
        <f t="shared" si="1"/>
        <v>1.3794645408309045</v>
      </c>
      <c r="BD23">
        <f t="shared" si="2"/>
        <v>1.3905137056851595</v>
      </c>
      <c r="BE23">
        <f t="shared" si="3"/>
        <v>1.4356835132588701</v>
      </c>
      <c r="BF23">
        <f t="shared" si="4"/>
        <v>1.7277593024169262</v>
      </c>
      <c r="BG23">
        <f t="shared" si="5"/>
        <v>1.9285190978753737</v>
      </c>
      <c r="BH23">
        <f t="shared" si="16"/>
        <v>1.4579484547021393</v>
      </c>
      <c r="BI23">
        <f t="shared" si="17"/>
        <v>1.4578276638369168</v>
      </c>
      <c r="BJ23">
        <f t="shared" si="18"/>
        <v>1.2273941243800077</v>
      </c>
      <c r="BL23">
        <f t="shared" si="6"/>
        <v>1.4694086930680461</v>
      </c>
      <c r="BM23">
        <f t="shared" si="7"/>
        <v>1.4503434214149109</v>
      </c>
      <c r="BN23">
        <f t="shared" si="8"/>
        <v>1.5394494879380149</v>
      </c>
      <c r="BO23">
        <f t="shared" si="9"/>
        <v>1.5479533639529603</v>
      </c>
      <c r="BP23">
        <f t="shared" si="10"/>
        <v>1.8052018553513141</v>
      </c>
      <c r="BQ23">
        <f t="shared" si="11"/>
        <v>1.8084252239834595</v>
      </c>
      <c r="BR23">
        <f t="shared" si="19"/>
        <v>1.4521115577390697</v>
      </c>
      <c r="BS23">
        <f t="shared" si="20"/>
        <v>1.4831848375164076</v>
      </c>
      <c r="BT23">
        <f t="shared" si="21"/>
        <v>1.5174945827711681</v>
      </c>
      <c r="BW23">
        <v>65</v>
      </c>
      <c r="BX23">
        <f t="shared" si="12"/>
        <v>1.5637303359705943</v>
      </c>
      <c r="BY23">
        <f t="shared" si="13"/>
        <v>1.5002596249566553</v>
      </c>
      <c r="BZ23">
        <f t="shared" si="14"/>
        <v>0.14224090211689813</v>
      </c>
      <c r="CA23">
        <f t="shared" si="15"/>
        <v>0.20737148494017679</v>
      </c>
    </row>
    <row r="24" spans="1:79" x14ac:dyDescent="0.4">
      <c r="A24">
        <v>21</v>
      </c>
      <c r="B24">
        <v>168.75899999999999</v>
      </c>
      <c r="C24">
        <v>237.85900000000001</v>
      </c>
      <c r="D24">
        <v>132.62100000000001</v>
      </c>
      <c r="E24">
        <v>191.51300000000001</v>
      </c>
      <c r="F24">
        <v>21</v>
      </c>
      <c r="G24">
        <v>306.43099999999998</v>
      </c>
      <c r="H24">
        <v>413.315</v>
      </c>
      <c r="I24">
        <v>241.732</v>
      </c>
      <c r="J24">
        <v>354.22</v>
      </c>
      <c r="K24">
        <v>21</v>
      </c>
      <c r="L24">
        <v>170.22200000000001</v>
      </c>
      <c r="M24">
        <v>238.79599999999999</v>
      </c>
      <c r="N24">
        <v>140.36500000000001</v>
      </c>
      <c r="O24">
        <v>218.12899999999999</v>
      </c>
      <c r="P24">
        <v>21</v>
      </c>
      <c r="Q24">
        <v>143.50299999999999</v>
      </c>
      <c r="R24">
        <v>202.55600000000001</v>
      </c>
      <c r="S24">
        <v>101.244</v>
      </c>
      <c r="T24">
        <v>155.77799999999999</v>
      </c>
      <c r="U24">
        <v>21</v>
      </c>
      <c r="V24">
        <v>190.53800000000001</v>
      </c>
      <c r="W24">
        <v>330.64499999999998</v>
      </c>
      <c r="X24">
        <v>143.07300000000001</v>
      </c>
      <c r="Y24">
        <v>259.75</v>
      </c>
      <c r="Z24">
        <v>21</v>
      </c>
      <c r="AA24">
        <v>193.95500000000001</v>
      </c>
      <c r="AB24">
        <v>377.29399999999998</v>
      </c>
      <c r="AC24">
        <v>170.15199999999999</v>
      </c>
      <c r="AD24">
        <v>312.065</v>
      </c>
      <c r="AE24">
        <v>21</v>
      </c>
      <c r="AF24">
        <v>363.10500000000002</v>
      </c>
      <c r="AG24">
        <v>527.98400000000004</v>
      </c>
      <c r="AH24">
        <v>239.154</v>
      </c>
      <c r="AI24">
        <v>353.43299999999999</v>
      </c>
      <c r="AJ24">
        <v>21</v>
      </c>
      <c r="AK24">
        <v>259.45100000000002</v>
      </c>
      <c r="AL24">
        <v>372.69600000000003</v>
      </c>
      <c r="AM24">
        <v>199.23699999999999</v>
      </c>
      <c r="AN24">
        <v>298.38</v>
      </c>
      <c r="AO24">
        <v>21</v>
      </c>
      <c r="AP24">
        <v>165.67</v>
      </c>
      <c r="AQ24">
        <v>206.23500000000001</v>
      </c>
      <c r="AR24">
        <v>122.70099999999999</v>
      </c>
      <c r="AS24">
        <v>186.53100000000001</v>
      </c>
      <c r="BA24">
        <v>70</v>
      </c>
      <c r="BB24">
        <f t="shared" si="0"/>
        <v>1.4094596436338211</v>
      </c>
      <c r="BC24">
        <f t="shared" si="1"/>
        <v>1.3488028300008812</v>
      </c>
      <c r="BD24">
        <f t="shared" si="2"/>
        <v>1.4028503953660514</v>
      </c>
      <c r="BE24">
        <f t="shared" si="3"/>
        <v>1.4115105607548277</v>
      </c>
      <c r="BF24">
        <f t="shared" si="4"/>
        <v>1.735323137641835</v>
      </c>
      <c r="BG24">
        <f t="shared" si="5"/>
        <v>1.9452656544043718</v>
      </c>
      <c r="BH24">
        <f t="shared" si="16"/>
        <v>1.4540807755332479</v>
      </c>
      <c r="BI24">
        <f t="shared" si="17"/>
        <v>1.4364793352116585</v>
      </c>
      <c r="BJ24">
        <f t="shared" si="18"/>
        <v>1.2448542282851454</v>
      </c>
      <c r="BL24">
        <f t="shared" si="6"/>
        <v>1.4440624033901117</v>
      </c>
      <c r="BM24">
        <f t="shared" si="7"/>
        <v>1.4653417834626778</v>
      </c>
      <c r="BN24">
        <f t="shared" si="8"/>
        <v>1.5540127524667828</v>
      </c>
      <c r="BO24">
        <f t="shared" si="9"/>
        <v>1.5386393267749199</v>
      </c>
      <c r="BP24">
        <f t="shared" si="10"/>
        <v>1.8155067692716305</v>
      </c>
      <c r="BQ24">
        <f t="shared" si="11"/>
        <v>1.834036626075509</v>
      </c>
      <c r="BR24">
        <f t="shared" si="19"/>
        <v>1.4778469103590155</v>
      </c>
      <c r="BS24">
        <f t="shared" si="20"/>
        <v>1.4976133951023154</v>
      </c>
      <c r="BT24">
        <f t="shared" si="21"/>
        <v>1.5202076592692808</v>
      </c>
      <c r="BW24">
        <v>70</v>
      </c>
      <c r="BX24">
        <f t="shared" si="12"/>
        <v>1.571918625130249</v>
      </c>
      <c r="BY24">
        <f t="shared" si="13"/>
        <v>1.4876251734257597</v>
      </c>
      <c r="BZ24">
        <f t="shared" si="14"/>
        <v>0.14757192216759993</v>
      </c>
      <c r="CA24">
        <f t="shared" si="15"/>
        <v>0.21558920336108439</v>
      </c>
    </row>
    <row r="25" spans="1:79" x14ac:dyDescent="0.4">
      <c r="A25">
        <v>22</v>
      </c>
      <c r="B25">
        <v>177.036</v>
      </c>
      <c r="C25">
        <v>266.63499999999999</v>
      </c>
      <c r="D25">
        <v>134.483</v>
      </c>
      <c r="E25">
        <v>197.73699999999999</v>
      </c>
      <c r="F25">
        <v>22</v>
      </c>
      <c r="G25">
        <v>308.34199999999998</v>
      </c>
      <c r="H25">
        <v>423.964</v>
      </c>
      <c r="I25">
        <v>250.62299999999999</v>
      </c>
      <c r="J25">
        <v>371.29500000000002</v>
      </c>
      <c r="K25">
        <v>22</v>
      </c>
      <c r="L25">
        <v>178.971</v>
      </c>
      <c r="M25">
        <v>265.97800000000001</v>
      </c>
      <c r="N25">
        <v>146.47300000000001</v>
      </c>
      <c r="O25">
        <v>228.042</v>
      </c>
      <c r="P25">
        <v>22</v>
      </c>
      <c r="Q25">
        <v>154.22399999999999</v>
      </c>
      <c r="R25">
        <v>225.15100000000001</v>
      </c>
      <c r="S25">
        <v>104.346</v>
      </c>
      <c r="T25">
        <v>161.13399999999999</v>
      </c>
      <c r="U25">
        <v>22</v>
      </c>
      <c r="V25">
        <v>189.22399999999999</v>
      </c>
      <c r="W25">
        <v>330.48</v>
      </c>
      <c r="X25">
        <v>141.34</v>
      </c>
      <c r="Y25">
        <v>257.42200000000003</v>
      </c>
      <c r="Z25">
        <v>22</v>
      </c>
      <c r="AA25">
        <v>223.46799999999999</v>
      </c>
      <c r="AB25">
        <v>436.94200000000001</v>
      </c>
      <c r="AC25">
        <v>182.07900000000001</v>
      </c>
      <c r="AD25">
        <v>342.97300000000001</v>
      </c>
      <c r="AE25">
        <v>22</v>
      </c>
      <c r="AF25">
        <v>366.25299999999999</v>
      </c>
      <c r="AG25">
        <v>539.55499999999995</v>
      </c>
      <c r="AH25">
        <v>236.49199999999999</v>
      </c>
      <c r="AI25">
        <v>354.32</v>
      </c>
      <c r="AJ25">
        <v>22</v>
      </c>
      <c r="AK25">
        <v>255.82</v>
      </c>
      <c r="AL25">
        <v>371.79500000000002</v>
      </c>
      <c r="AM25">
        <v>193.958</v>
      </c>
      <c r="AN25">
        <v>294.89299999999997</v>
      </c>
      <c r="AO25">
        <v>22</v>
      </c>
      <c r="AP25">
        <v>155.96600000000001</v>
      </c>
      <c r="AQ25">
        <v>196.59</v>
      </c>
      <c r="AR25">
        <v>120.5</v>
      </c>
      <c r="AS25">
        <v>185.96600000000001</v>
      </c>
      <c r="BA25">
        <v>75</v>
      </c>
      <c r="BB25">
        <f t="shared" si="0"/>
        <v>1.5061061027135723</v>
      </c>
      <c r="BC25">
        <f t="shared" si="1"/>
        <v>1.3749797302994726</v>
      </c>
      <c r="BD25">
        <f t="shared" si="2"/>
        <v>1.4861513876549832</v>
      </c>
      <c r="BE25">
        <f t="shared" si="3"/>
        <v>1.4598959954352113</v>
      </c>
      <c r="BF25">
        <f t="shared" si="4"/>
        <v>1.7465015008666978</v>
      </c>
      <c r="BG25">
        <f t="shared" si="5"/>
        <v>1.9552777131401364</v>
      </c>
      <c r="BH25">
        <f t="shared" si="16"/>
        <v>1.4731756463428285</v>
      </c>
      <c r="BI25">
        <f t="shared" si="17"/>
        <v>1.4533461027284811</v>
      </c>
      <c r="BJ25">
        <f t="shared" si="18"/>
        <v>1.2604670248643934</v>
      </c>
      <c r="BL25">
        <f t="shared" si="6"/>
        <v>1.4703494121933627</v>
      </c>
      <c r="BM25">
        <f t="shared" si="7"/>
        <v>1.4814881315761124</v>
      </c>
      <c r="BN25">
        <f t="shared" si="8"/>
        <v>1.5568876175131252</v>
      </c>
      <c r="BO25">
        <f t="shared" si="9"/>
        <v>1.5442278573208363</v>
      </c>
      <c r="BP25">
        <f t="shared" si="10"/>
        <v>1.8212961652752231</v>
      </c>
      <c r="BQ25">
        <f t="shared" si="11"/>
        <v>1.8836494049286299</v>
      </c>
      <c r="BR25">
        <f t="shared" si="19"/>
        <v>1.4982324983508957</v>
      </c>
      <c r="BS25">
        <f t="shared" si="20"/>
        <v>1.520396168242609</v>
      </c>
      <c r="BT25">
        <f t="shared" si="21"/>
        <v>1.543286307053942</v>
      </c>
      <c r="BW25">
        <v>75</v>
      </c>
      <c r="BX25">
        <f t="shared" si="12"/>
        <v>1.5910903958283038</v>
      </c>
      <c r="BY25">
        <f t="shared" si="13"/>
        <v>1.5239890226717532</v>
      </c>
      <c r="BZ25">
        <f t="shared" si="14"/>
        <v>0.15184199557105577</v>
      </c>
      <c r="CA25">
        <f t="shared" si="15"/>
        <v>0.20633745811241713</v>
      </c>
    </row>
    <row r="26" spans="1:79" x14ac:dyDescent="0.4">
      <c r="A26">
        <v>23</v>
      </c>
      <c r="B26">
        <v>165.459</v>
      </c>
      <c r="C26">
        <v>249.161</v>
      </c>
      <c r="D26">
        <v>130.363</v>
      </c>
      <c r="E26">
        <v>193.398</v>
      </c>
      <c r="F26">
        <v>23</v>
      </c>
      <c r="G26">
        <v>277.2</v>
      </c>
      <c r="H26">
        <v>378.35199999999998</v>
      </c>
      <c r="I26">
        <v>228.82599999999999</v>
      </c>
      <c r="J26">
        <v>336.49900000000002</v>
      </c>
      <c r="K26">
        <v>23</v>
      </c>
      <c r="L26">
        <v>178.36799999999999</v>
      </c>
      <c r="M26">
        <v>246.797</v>
      </c>
      <c r="N26">
        <v>139.172</v>
      </c>
      <c r="O26">
        <v>217.22</v>
      </c>
      <c r="P26">
        <v>23</v>
      </c>
      <c r="Q26">
        <v>147.941</v>
      </c>
      <c r="R26">
        <v>217.28800000000001</v>
      </c>
      <c r="S26">
        <v>96.004000000000005</v>
      </c>
      <c r="T26">
        <v>150.70699999999999</v>
      </c>
      <c r="U26">
        <v>23</v>
      </c>
      <c r="V26">
        <v>172.023</v>
      </c>
      <c r="W26">
        <v>305.96499999999997</v>
      </c>
      <c r="X26">
        <v>138.58099999999999</v>
      </c>
      <c r="Y26">
        <v>253.49199999999999</v>
      </c>
      <c r="Z26">
        <v>23</v>
      </c>
      <c r="AA26">
        <v>201.47300000000001</v>
      </c>
      <c r="AB26">
        <v>388.798</v>
      </c>
      <c r="AC26">
        <v>169.74700000000001</v>
      </c>
      <c r="AD26">
        <v>312.76799999999997</v>
      </c>
      <c r="AE26">
        <v>23</v>
      </c>
      <c r="AF26">
        <v>350.69900000000001</v>
      </c>
      <c r="AG26">
        <v>512.20699999999999</v>
      </c>
      <c r="AH26">
        <v>232.39099999999999</v>
      </c>
      <c r="AI26">
        <v>347.80399999999997</v>
      </c>
      <c r="AJ26">
        <v>23</v>
      </c>
      <c r="AK26">
        <v>249.78299999999999</v>
      </c>
      <c r="AL26">
        <v>360.25099999999998</v>
      </c>
      <c r="AM26">
        <v>191.81399999999999</v>
      </c>
      <c r="AN26">
        <v>291.73599999999999</v>
      </c>
      <c r="AO26">
        <v>23</v>
      </c>
      <c r="AP26">
        <v>159.30699999999999</v>
      </c>
      <c r="AQ26">
        <v>199.78399999999999</v>
      </c>
      <c r="AR26">
        <v>122.309</v>
      </c>
      <c r="AS26">
        <v>187.304</v>
      </c>
      <c r="BA26" s="1">
        <v>80</v>
      </c>
      <c r="BB26" s="1">
        <f t="shared" si="0"/>
        <v>1.5058775890099663</v>
      </c>
      <c r="BC26" s="1">
        <f t="shared" si="1"/>
        <v>1.3649062049062048</v>
      </c>
      <c r="BD26" s="1">
        <f t="shared" si="2"/>
        <v>1.3836394420523861</v>
      </c>
      <c r="BE26" s="1">
        <f t="shared" si="3"/>
        <v>1.4687476764385803</v>
      </c>
      <c r="BF26" s="1">
        <f t="shared" si="4"/>
        <v>1.7786284392203366</v>
      </c>
      <c r="BG26" s="1">
        <f t="shared" si="5"/>
        <v>1.9297771909883705</v>
      </c>
      <c r="BH26" s="1">
        <f t="shared" si="16"/>
        <v>1.4605316810142031</v>
      </c>
      <c r="BI26" s="1">
        <f t="shared" si="17"/>
        <v>1.4422558781021926</v>
      </c>
      <c r="BJ26" s="1">
        <f t="shared" si="18"/>
        <v>1.2540817415430585</v>
      </c>
      <c r="BK26" s="1"/>
      <c r="BL26" s="1">
        <f t="shared" si="6"/>
        <v>1.4835344384526283</v>
      </c>
      <c r="BM26" s="1">
        <f t="shared" si="7"/>
        <v>1.4705453051663711</v>
      </c>
      <c r="BN26" s="1">
        <f t="shared" si="8"/>
        <v>1.5608024602649959</v>
      </c>
      <c r="BO26" s="1">
        <f t="shared" si="9"/>
        <v>1.5697991750343734</v>
      </c>
      <c r="BP26" s="1">
        <f t="shared" si="10"/>
        <v>1.8291973647181072</v>
      </c>
      <c r="BQ26" s="1">
        <f t="shared" si="11"/>
        <v>1.8425539184786768</v>
      </c>
      <c r="BR26" s="1">
        <f t="shared" si="19"/>
        <v>1.4966328300149316</v>
      </c>
      <c r="BS26" s="1">
        <f t="shared" si="20"/>
        <v>1.5209317359525374</v>
      </c>
      <c r="BT26" s="1">
        <f t="shared" si="21"/>
        <v>1.5313999787423658</v>
      </c>
      <c r="BW26">
        <v>80</v>
      </c>
      <c r="BX26">
        <f t="shared" si="12"/>
        <v>1.5894885785361097</v>
      </c>
      <c r="BY26">
        <f t="shared" si="13"/>
        <v>1.5098273159194777</v>
      </c>
      <c r="BZ26">
        <f t="shared" si="14"/>
        <v>0.14351969927940436</v>
      </c>
      <c r="CA26">
        <f t="shared" si="15"/>
        <v>0.21202663280578499</v>
      </c>
    </row>
    <row r="27" spans="1:79" x14ac:dyDescent="0.4">
      <c r="A27">
        <v>24</v>
      </c>
      <c r="B27">
        <v>159.45599999999999</v>
      </c>
      <c r="C27">
        <v>256.19200000000001</v>
      </c>
      <c r="D27">
        <v>131.15</v>
      </c>
      <c r="E27">
        <v>191.22800000000001</v>
      </c>
      <c r="F27">
        <v>24</v>
      </c>
      <c r="G27">
        <v>319.94900000000001</v>
      </c>
      <c r="H27">
        <v>418.94600000000003</v>
      </c>
      <c r="I27">
        <v>241.27600000000001</v>
      </c>
      <c r="J27">
        <v>357.45</v>
      </c>
      <c r="K27">
        <v>24</v>
      </c>
      <c r="L27">
        <v>175.72200000000001</v>
      </c>
      <c r="M27">
        <v>248.02699999999999</v>
      </c>
      <c r="N27">
        <v>139.25800000000001</v>
      </c>
      <c r="O27">
        <v>222.88200000000001</v>
      </c>
      <c r="P27">
        <v>24</v>
      </c>
      <c r="Q27">
        <v>135.74799999999999</v>
      </c>
      <c r="R27">
        <v>192.012</v>
      </c>
      <c r="S27">
        <v>89.814999999999998</v>
      </c>
      <c r="T27">
        <v>143.249</v>
      </c>
      <c r="U27">
        <v>24</v>
      </c>
      <c r="V27">
        <v>186.023</v>
      </c>
      <c r="W27">
        <v>306.75299999999999</v>
      </c>
      <c r="X27">
        <v>141.33099999999999</v>
      </c>
      <c r="Y27">
        <v>252.09700000000001</v>
      </c>
      <c r="Z27">
        <v>24</v>
      </c>
      <c r="AA27">
        <v>203.053</v>
      </c>
      <c r="AB27">
        <v>396.78500000000003</v>
      </c>
      <c r="AC27">
        <v>164.39099999999999</v>
      </c>
      <c r="AD27">
        <v>314.38200000000001</v>
      </c>
      <c r="AE27">
        <v>24</v>
      </c>
      <c r="AF27">
        <v>363.43799999999999</v>
      </c>
      <c r="AG27">
        <v>529.26599999999996</v>
      </c>
      <c r="AH27">
        <v>233.94300000000001</v>
      </c>
      <c r="AI27">
        <v>355.327</v>
      </c>
      <c r="AJ27">
        <v>24</v>
      </c>
      <c r="AK27">
        <v>264.14</v>
      </c>
      <c r="AL27">
        <v>383.11599999999999</v>
      </c>
      <c r="AM27">
        <v>192.58600000000001</v>
      </c>
      <c r="AN27">
        <v>297.32799999999997</v>
      </c>
      <c r="AO27">
        <v>24</v>
      </c>
      <c r="AP27">
        <v>163.84100000000001</v>
      </c>
      <c r="AQ27">
        <v>207.46899999999999</v>
      </c>
      <c r="AR27">
        <v>123.04</v>
      </c>
      <c r="AS27">
        <v>191.53200000000001</v>
      </c>
      <c r="BA27">
        <v>85</v>
      </c>
      <c r="BB27">
        <f t="shared" si="0"/>
        <v>1.606662653020269</v>
      </c>
      <c r="BC27">
        <f t="shared" si="1"/>
        <v>1.3094149380057447</v>
      </c>
      <c r="BD27">
        <f t="shared" si="2"/>
        <v>1.4114738052150555</v>
      </c>
      <c r="BE27">
        <f t="shared" si="3"/>
        <v>1.4144738780681854</v>
      </c>
      <c r="BF27">
        <f t="shared" si="4"/>
        <v>1.6490057681039441</v>
      </c>
      <c r="BG27">
        <f t="shared" si="5"/>
        <v>1.9540957287013736</v>
      </c>
      <c r="BH27">
        <f t="shared" si="16"/>
        <v>1.4562758985026332</v>
      </c>
      <c r="BI27">
        <f t="shared" si="17"/>
        <v>1.4504278034375711</v>
      </c>
      <c r="BJ27">
        <f t="shared" si="18"/>
        <v>1.2662825544277683</v>
      </c>
      <c r="BL27">
        <f t="shared" si="6"/>
        <v>1.4580861608844835</v>
      </c>
      <c r="BM27">
        <f t="shared" si="7"/>
        <v>1.4814983670153681</v>
      </c>
      <c r="BN27">
        <f t="shared" si="8"/>
        <v>1.6004969193870369</v>
      </c>
      <c r="BO27">
        <f t="shared" si="9"/>
        <v>1.5949340310638536</v>
      </c>
      <c r="BP27">
        <f t="shared" si="10"/>
        <v>1.7837346371284433</v>
      </c>
      <c r="BQ27">
        <f t="shared" si="11"/>
        <v>1.9124039637206418</v>
      </c>
      <c r="BR27">
        <f t="shared" si="19"/>
        <v>1.5188614320582363</v>
      </c>
      <c r="BS27">
        <f t="shared" si="20"/>
        <v>1.5438713094409768</v>
      </c>
      <c r="BT27">
        <f t="shared" si="21"/>
        <v>1.5566644993498049</v>
      </c>
      <c r="BW27">
        <v>85</v>
      </c>
      <c r="BX27">
        <f t="shared" si="12"/>
        <v>1.6056168133387607</v>
      </c>
      <c r="BY27">
        <f t="shared" si="13"/>
        <v>1.5020125586091717</v>
      </c>
      <c r="BZ27">
        <f t="shared" si="14"/>
        <v>0.14869879982330417</v>
      </c>
      <c r="CA27">
        <f t="shared" si="15"/>
        <v>0.20922877204531909</v>
      </c>
    </row>
    <row r="28" spans="1:79" x14ac:dyDescent="0.4">
      <c r="A28">
        <v>25</v>
      </c>
      <c r="B28">
        <v>174.81399999999999</v>
      </c>
      <c r="C28">
        <v>266.10599999999999</v>
      </c>
      <c r="D28">
        <v>128.94999999999999</v>
      </c>
      <c r="E28">
        <v>198.66</v>
      </c>
      <c r="F28">
        <v>25</v>
      </c>
      <c r="G28">
        <v>337.209</v>
      </c>
      <c r="H28">
        <v>457.89800000000002</v>
      </c>
      <c r="I28">
        <v>248.42099999999999</v>
      </c>
      <c r="J28">
        <v>375.39100000000002</v>
      </c>
      <c r="K28">
        <v>25</v>
      </c>
      <c r="L28">
        <v>187.75200000000001</v>
      </c>
      <c r="M28">
        <v>261.31</v>
      </c>
      <c r="N28">
        <v>142.23699999999999</v>
      </c>
      <c r="O28">
        <v>227.67</v>
      </c>
      <c r="P28">
        <v>25</v>
      </c>
      <c r="Q28">
        <v>132.25299999999999</v>
      </c>
      <c r="R28">
        <v>194.1</v>
      </c>
      <c r="S28">
        <v>90.066000000000003</v>
      </c>
      <c r="T28">
        <v>144.29499999999999</v>
      </c>
      <c r="U28">
        <v>25</v>
      </c>
      <c r="V28">
        <v>175.93700000000001</v>
      </c>
      <c r="W28">
        <v>307.76900000000001</v>
      </c>
      <c r="X28">
        <v>132.27500000000001</v>
      </c>
      <c r="Y28">
        <v>243.239</v>
      </c>
      <c r="Z28">
        <v>25</v>
      </c>
      <c r="AA28">
        <v>195.51400000000001</v>
      </c>
      <c r="AB28">
        <v>382.85</v>
      </c>
      <c r="AC28">
        <v>158.732</v>
      </c>
      <c r="AD28">
        <v>307.05399999999997</v>
      </c>
      <c r="AE28">
        <v>25</v>
      </c>
      <c r="AF28">
        <v>379.95800000000003</v>
      </c>
      <c r="AG28">
        <v>562.31100000000004</v>
      </c>
      <c r="AH28">
        <v>234.05099999999999</v>
      </c>
      <c r="AI28">
        <v>357.85</v>
      </c>
      <c r="AJ28">
        <v>25</v>
      </c>
      <c r="AK28">
        <v>263.47800000000001</v>
      </c>
      <c r="AL28">
        <v>384.80700000000002</v>
      </c>
      <c r="AM28">
        <v>190.018</v>
      </c>
      <c r="AN28">
        <v>298.28300000000002</v>
      </c>
      <c r="AO28">
        <v>25</v>
      </c>
      <c r="AP28">
        <v>160.839</v>
      </c>
      <c r="AQ28">
        <v>208.58099999999999</v>
      </c>
      <c r="AR28">
        <v>122.773</v>
      </c>
      <c r="AS28">
        <v>194.096</v>
      </c>
      <c r="BA28">
        <v>90</v>
      </c>
      <c r="BB28">
        <f t="shared" si="0"/>
        <v>1.5222236205338247</v>
      </c>
      <c r="BC28">
        <f t="shared" si="1"/>
        <v>1.3579056312257385</v>
      </c>
      <c r="BD28">
        <f t="shared" si="2"/>
        <v>1.3917827772806681</v>
      </c>
      <c r="BE28">
        <f t="shared" si="3"/>
        <v>1.4676415657867876</v>
      </c>
      <c r="BF28">
        <f t="shared" si="4"/>
        <v>1.7493136747813136</v>
      </c>
      <c r="BG28">
        <f t="shared" si="5"/>
        <v>1.9581717933242633</v>
      </c>
      <c r="BH28">
        <f t="shared" si="16"/>
        <v>1.4799293606135415</v>
      </c>
      <c r="BI28">
        <f t="shared" si="17"/>
        <v>1.4604900598911483</v>
      </c>
      <c r="BJ28">
        <f t="shared" si="18"/>
        <v>1.2968309924831662</v>
      </c>
      <c r="BL28">
        <f t="shared" si="6"/>
        <v>1.5405971306708028</v>
      </c>
      <c r="BM28">
        <f t="shared" si="7"/>
        <v>1.5111081591330846</v>
      </c>
      <c r="BN28">
        <f t="shared" si="8"/>
        <v>1.6006383711692456</v>
      </c>
      <c r="BO28">
        <f t="shared" si="9"/>
        <v>1.6021029023160791</v>
      </c>
      <c r="BP28">
        <f t="shared" si="10"/>
        <v>1.8388886788886789</v>
      </c>
      <c r="BQ28">
        <f t="shared" si="11"/>
        <v>1.9344177607539752</v>
      </c>
      <c r="BR28">
        <f t="shared" si="19"/>
        <v>1.5289402737010311</v>
      </c>
      <c r="BS28">
        <f t="shared" si="20"/>
        <v>1.5697618120388594</v>
      </c>
      <c r="BT28">
        <f t="shared" si="21"/>
        <v>1.5809339186954787</v>
      </c>
      <c r="BW28">
        <v>90</v>
      </c>
      <c r="BX28">
        <f t="shared" si="12"/>
        <v>1.6341543341519151</v>
      </c>
      <c r="BY28">
        <f t="shared" si="13"/>
        <v>1.5204766084356056</v>
      </c>
      <c r="BZ28">
        <f t="shared" si="14"/>
        <v>0.14839432724962692</v>
      </c>
      <c r="CA28">
        <f t="shared" si="15"/>
        <v>0.20766238322294786</v>
      </c>
    </row>
    <row r="29" spans="1:79" x14ac:dyDescent="0.4">
      <c r="A29">
        <v>26</v>
      </c>
      <c r="B29">
        <v>162.33500000000001</v>
      </c>
      <c r="C29">
        <v>254.98</v>
      </c>
      <c r="D29">
        <v>119.125</v>
      </c>
      <c r="E29">
        <v>187.78</v>
      </c>
      <c r="F29">
        <v>26</v>
      </c>
      <c r="G29">
        <v>347.26600000000002</v>
      </c>
      <c r="H29">
        <v>485.274</v>
      </c>
      <c r="I29">
        <v>260.863</v>
      </c>
      <c r="J29">
        <v>391.33800000000002</v>
      </c>
      <c r="K29">
        <v>26</v>
      </c>
      <c r="L29">
        <v>200.691</v>
      </c>
      <c r="M29">
        <v>279.75200000000001</v>
      </c>
      <c r="N29">
        <v>146.285</v>
      </c>
      <c r="O29">
        <v>234.02699999999999</v>
      </c>
      <c r="P29">
        <v>26</v>
      </c>
      <c r="Q29">
        <v>134.02799999999999</v>
      </c>
      <c r="R29">
        <v>200.37799999999999</v>
      </c>
      <c r="S29">
        <v>90.763000000000005</v>
      </c>
      <c r="T29">
        <v>146.571</v>
      </c>
      <c r="U29">
        <v>26</v>
      </c>
      <c r="V29">
        <v>166.43799999999999</v>
      </c>
      <c r="W29">
        <v>301.61</v>
      </c>
      <c r="X29">
        <v>123.557</v>
      </c>
      <c r="Y29">
        <v>235.041</v>
      </c>
      <c r="Z29">
        <v>26</v>
      </c>
      <c r="AA29">
        <v>197.184</v>
      </c>
      <c r="AB29">
        <v>390.791</v>
      </c>
      <c r="AC29">
        <v>156.233</v>
      </c>
      <c r="AD29">
        <v>306.86399999999998</v>
      </c>
      <c r="AE29">
        <v>26</v>
      </c>
      <c r="AF29">
        <v>370.78899999999999</v>
      </c>
      <c r="AG29">
        <v>553.27700000000004</v>
      </c>
      <c r="AH29">
        <v>231.24700000000001</v>
      </c>
      <c r="AI29">
        <v>356.77</v>
      </c>
      <c r="AJ29">
        <v>26</v>
      </c>
      <c r="AK29">
        <v>246.41499999999999</v>
      </c>
      <c r="AL29">
        <v>364.82</v>
      </c>
      <c r="AM29">
        <v>185.67699999999999</v>
      </c>
      <c r="AN29">
        <v>292.54000000000002</v>
      </c>
      <c r="AO29">
        <v>26</v>
      </c>
      <c r="AP29">
        <v>160.05199999999999</v>
      </c>
      <c r="AQ29">
        <v>211.285</v>
      </c>
      <c r="AR29">
        <v>122.021</v>
      </c>
      <c r="AS29">
        <v>195.125</v>
      </c>
      <c r="BA29">
        <v>95</v>
      </c>
      <c r="BB29">
        <f t="shared" si="0"/>
        <v>1.5707025595219761</v>
      </c>
      <c r="BC29">
        <f t="shared" si="1"/>
        <v>1.3974129341772588</v>
      </c>
      <c r="BD29">
        <f t="shared" si="2"/>
        <v>1.3939439237434663</v>
      </c>
      <c r="BE29">
        <f t="shared" si="3"/>
        <v>1.4950458113230072</v>
      </c>
      <c r="BF29">
        <f t="shared" si="4"/>
        <v>1.8121462646751345</v>
      </c>
      <c r="BG29">
        <f t="shared" si="5"/>
        <v>1.9818595829276209</v>
      </c>
      <c r="BH29">
        <f t="shared" si="16"/>
        <v>1.4921613100712268</v>
      </c>
      <c r="BI29">
        <f t="shared" si="17"/>
        <v>1.4805105208692653</v>
      </c>
      <c r="BJ29">
        <f t="shared" si="18"/>
        <v>1.3201022167795466</v>
      </c>
      <c r="BL29">
        <f t="shared" si="6"/>
        <v>1.576327387198321</v>
      </c>
      <c r="BM29">
        <f t="shared" si="7"/>
        <v>1.5001667541966475</v>
      </c>
      <c r="BN29">
        <f t="shared" si="8"/>
        <v>1.5998017568445158</v>
      </c>
      <c r="BO29">
        <f t="shared" si="9"/>
        <v>1.6148761059021848</v>
      </c>
      <c r="BP29">
        <f t="shared" si="10"/>
        <v>1.9022880128199939</v>
      </c>
      <c r="BQ29">
        <f t="shared" si="11"/>
        <v>1.9641432987909082</v>
      </c>
      <c r="BR29">
        <f t="shared" si="19"/>
        <v>1.5428092040112951</v>
      </c>
      <c r="BS29">
        <f t="shared" si="20"/>
        <v>1.5755317029034293</v>
      </c>
      <c r="BT29">
        <f t="shared" si="21"/>
        <v>1.5991099892641429</v>
      </c>
      <c r="BW29">
        <v>95</v>
      </c>
      <c r="BX29">
        <f t="shared" si="12"/>
        <v>1.6527838013257155</v>
      </c>
      <c r="BY29">
        <f t="shared" si="13"/>
        <v>1.5493205693431671</v>
      </c>
      <c r="BZ29">
        <f t="shared" si="14"/>
        <v>0.16337147158655116</v>
      </c>
      <c r="CA29">
        <f t="shared" si="15"/>
        <v>0.21428111551315224</v>
      </c>
    </row>
    <row r="30" spans="1:79" x14ac:dyDescent="0.4">
      <c r="A30">
        <v>27</v>
      </c>
      <c r="B30">
        <v>183.833</v>
      </c>
      <c r="C30">
        <v>304.14100000000002</v>
      </c>
      <c r="D30">
        <v>133.05199999999999</v>
      </c>
      <c r="E30">
        <v>214.99</v>
      </c>
      <c r="F30">
        <v>27</v>
      </c>
      <c r="G30">
        <v>317.315</v>
      </c>
      <c r="H30">
        <v>417.34</v>
      </c>
      <c r="I30">
        <v>236.03800000000001</v>
      </c>
      <c r="J30">
        <v>356.161</v>
      </c>
      <c r="K30">
        <v>27</v>
      </c>
      <c r="L30">
        <v>201.45599999999999</v>
      </c>
      <c r="M30">
        <v>297.19200000000001</v>
      </c>
      <c r="N30">
        <v>146.89099999999999</v>
      </c>
      <c r="O30">
        <v>238.107</v>
      </c>
      <c r="P30">
        <v>27</v>
      </c>
      <c r="Q30">
        <v>131.548</v>
      </c>
      <c r="R30">
        <v>196.489</v>
      </c>
      <c r="S30">
        <v>90.57</v>
      </c>
      <c r="T30">
        <v>146.55600000000001</v>
      </c>
      <c r="U30">
        <v>27</v>
      </c>
      <c r="V30">
        <v>159.11699999999999</v>
      </c>
      <c r="W30">
        <v>297.14</v>
      </c>
      <c r="X30">
        <v>116.86</v>
      </c>
      <c r="Y30">
        <v>227.54499999999999</v>
      </c>
      <c r="Z30">
        <v>27</v>
      </c>
      <c r="AA30">
        <v>199.648</v>
      </c>
      <c r="AB30">
        <v>398.15300000000002</v>
      </c>
      <c r="AC30">
        <v>156.773</v>
      </c>
      <c r="AD30">
        <v>310.12</v>
      </c>
      <c r="AE30">
        <v>27</v>
      </c>
      <c r="AF30">
        <v>373.411</v>
      </c>
      <c r="AG30">
        <v>555.91999999999996</v>
      </c>
      <c r="AH30">
        <v>231.626</v>
      </c>
      <c r="AI30">
        <v>358.65</v>
      </c>
      <c r="AJ30">
        <v>27</v>
      </c>
      <c r="AK30">
        <v>255.39699999999999</v>
      </c>
      <c r="AL30">
        <v>380.76799999999997</v>
      </c>
      <c r="AM30">
        <v>184.19</v>
      </c>
      <c r="AN30">
        <v>292.887</v>
      </c>
      <c r="AO30">
        <v>27</v>
      </c>
      <c r="AP30">
        <v>149.524</v>
      </c>
      <c r="AQ30">
        <v>208.542</v>
      </c>
      <c r="AR30">
        <v>118.934</v>
      </c>
      <c r="AS30">
        <v>192.86600000000001</v>
      </c>
      <c r="BA30">
        <v>100</v>
      </c>
      <c r="BB30">
        <f t="shared" si="0"/>
        <v>1.6544418031583015</v>
      </c>
      <c r="BC30">
        <f t="shared" si="1"/>
        <v>1.3152230433480925</v>
      </c>
      <c r="BD30">
        <f t="shared" si="2"/>
        <v>1.47522039552061</v>
      </c>
      <c r="BE30">
        <f t="shared" si="3"/>
        <v>1.4936677106455438</v>
      </c>
      <c r="BF30">
        <f t="shared" si="4"/>
        <v>1.8674308841921354</v>
      </c>
      <c r="BG30">
        <f t="shared" si="5"/>
        <v>1.9942749238660042</v>
      </c>
      <c r="BH30">
        <f t="shared" si="16"/>
        <v>1.4887617129650705</v>
      </c>
      <c r="BI30">
        <f t="shared" si="17"/>
        <v>1.4908867371190735</v>
      </c>
      <c r="BJ30">
        <f t="shared" si="18"/>
        <v>1.3947058666167305</v>
      </c>
      <c r="BL30">
        <f t="shared" si="6"/>
        <v>1.6158344106063796</v>
      </c>
      <c r="BM30">
        <f t="shared" si="7"/>
        <v>1.5089138189613536</v>
      </c>
      <c r="BN30">
        <f t="shared" si="8"/>
        <v>1.620977459476755</v>
      </c>
      <c r="BO30">
        <f t="shared" si="9"/>
        <v>1.6181517058628687</v>
      </c>
      <c r="BP30">
        <f t="shared" si="10"/>
        <v>1.9471589936676363</v>
      </c>
      <c r="BQ30">
        <f t="shared" si="11"/>
        <v>1.9781467472077463</v>
      </c>
      <c r="BR30">
        <f t="shared" si="19"/>
        <v>1.5484013020990735</v>
      </c>
      <c r="BS30">
        <f t="shared" si="20"/>
        <v>1.5901351864922091</v>
      </c>
      <c r="BT30">
        <f t="shared" si="21"/>
        <v>1.6216220761094391</v>
      </c>
      <c r="BW30">
        <v>100</v>
      </c>
      <c r="BX30">
        <f t="shared" si="12"/>
        <v>1.6721490778314958</v>
      </c>
      <c r="BY30">
        <f t="shared" si="13"/>
        <v>1.5749570086035067</v>
      </c>
      <c r="BZ30">
        <f t="shared" si="14"/>
        <v>0.16926648292481467</v>
      </c>
      <c r="CA30">
        <f t="shared" si="15"/>
        <v>0.22324070610878374</v>
      </c>
    </row>
    <row r="31" spans="1:79" x14ac:dyDescent="0.4">
      <c r="A31">
        <v>28</v>
      </c>
      <c r="B31">
        <v>144.49700000000001</v>
      </c>
      <c r="C31">
        <v>219.637</v>
      </c>
      <c r="D31">
        <v>112.93600000000001</v>
      </c>
      <c r="E31">
        <v>183.75899999999999</v>
      </c>
      <c r="F31">
        <v>28</v>
      </c>
      <c r="G31">
        <v>340.73700000000002</v>
      </c>
      <c r="H31">
        <v>464.83300000000003</v>
      </c>
      <c r="I31">
        <v>246.33699999999999</v>
      </c>
      <c r="J31">
        <v>374.03199999999998</v>
      </c>
      <c r="K31">
        <v>28</v>
      </c>
      <c r="L31">
        <v>209.148</v>
      </c>
      <c r="M31">
        <v>326.09300000000002</v>
      </c>
      <c r="N31">
        <v>152.92699999999999</v>
      </c>
      <c r="O31">
        <v>248.124</v>
      </c>
      <c r="P31">
        <v>28</v>
      </c>
      <c r="Q31">
        <v>126.839</v>
      </c>
      <c r="R31">
        <v>178.99</v>
      </c>
      <c r="S31">
        <v>82.759</v>
      </c>
      <c r="T31">
        <v>134.11799999999999</v>
      </c>
      <c r="U31">
        <v>28</v>
      </c>
      <c r="V31">
        <v>156.71700000000001</v>
      </c>
      <c r="W31">
        <v>296.76600000000002</v>
      </c>
      <c r="X31">
        <v>114.357</v>
      </c>
      <c r="Y31">
        <v>224.55199999999999</v>
      </c>
      <c r="Z31">
        <v>28</v>
      </c>
      <c r="AA31">
        <v>205.01</v>
      </c>
      <c r="AB31">
        <v>407.101</v>
      </c>
      <c r="AC31">
        <v>156.173</v>
      </c>
      <c r="AD31">
        <v>309.15300000000002</v>
      </c>
      <c r="AE31">
        <v>28</v>
      </c>
      <c r="AF31">
        <v>376.27100000000002</v>
      </c>
      <c r="AG31">
        <v>558.51900000000001</v>
      </c>
      <c r="AH31">
        <v>233.58600000000001</v>
      </c>
      <c r="AI31">
        <v>365.24299999999999</v>
      </c>
      <c r="AJ31">
        <v>28</v>
      </c>
      <c r="AK31">
        <v>256.26499999999999</v>
      </c>
      <c r="AL31">
        <v>381.91699999999997</v>
      </c>
      <c r="AM31">
        <v>185.02799999999999</v>
      </c>
      <c r="AN31">
        <v>295.75</v>
      </c>
      <c r="AO31">
        <v>28</v>
      </c>
      <c r="AP31">
        <v>152.15199999999999</v>
      </c>
      <c r="AQ31">
        <v>211.74799999999999</v>
      </c>
      <c r="AR31">
        <v>116.16500000000001</v>
      </c>
      <c r="AS31">
        <v>188.99199999999999</v>
      </c>
      <c r="BA31">
        <v>105</v>
      </c>
      <c r="BB31">
        <f t="shared" si="0"/>
        <v>1.5200107960718907</v>
      </c>
      <c r="BC31">
        <f t="shared" si="1"/>
        <v>1.3641987808779206</v>
      </c>
      <c r="BD31">
        <f t="shared" si="2"/>
        <v>1.5591495017882075</v>
      </c>
      <c r="BE31">
        <f t="shared" si="3"/>
        <v>1.4111590283745536</v>
      </c>
      <c r="BF31">
        <f t="shared" si="4"/>
        <v>1.8936426807557571</v>
      </c>
      <c r="BG31">
        <f t="shared" si="5"/>
        <v>1.9857616701624312</v>
      </c>
      <c r="BH31">
        <f t="shared" si="16"/>
        <v>1.4843530327875387</v>
      </c>
      <c r="BI31">
        <f t="shared" si="17"/>
        <v>1.4903205666009793</v>
      </c>
      <c r="BJ31">
        <f t="shared" si="18"/>
        <v>1.3916872601083128</v>
      </c>
      <c r="BL31">
        <f t="shared" si="6"/>
        <v>1.6271073882552949</v>
      </c>
      <c r="BM31">
        <f t="shared" si="7"/>
        <v>1.5183752339275058</v>
      </c>
      <c r="BN31">
        <f t="shared" si="8"/>
        <v>1.6224996240036096</v>
      </c>
      <c r="BO31">
        <f t="shared" si="9"/>
        <v>1.6205850723184185</v>
      </c>
      <c r="BP31">
        <f t="shared" si="10"/>
        <v>1.9636052012557168</v>
      </c>
      <c r="BQ31">
        <f t="shared" si="11"/>
        <v>1.9795547245682674</v>
      </c>
      <c r="BR31">
        <f t="shared" si="19"/>
        <v>1.5636339506648513</v>
      </c>
      <c r="BS31">
        <f t="shared" si="20"/>
        <v>1.5984067276304128</v>
      </c>
      <c r="BT31">
        <f t="shared" si="21"/>
        <v>1.626927215598502</v>
      </c>
      <c r="BW31">
        <v>105</v>
      </c>
      <c r="BX31">
        <f t="shared" si="12"/>
        <v>1.6800772375802866</v>
      </c>
      <c r="BY31">
        <f t="shared" si="13"/>
        <v>1.5666981463919547</v>
      </c>
      <c r="BZ31">
        <f t="shared" si="14"/>
        <v>0.16916587633663968</v>
      </c>
      <c r="CA31">
        <f t="shared" si="15"/>
        <v>0.22169380044184958</v>
      </c>
    </row>
    <row r="32" spans="1:79" x14ac:dyDescent="0.4">
      <c r="A32">
        <v>29</v>
      </c>
      <c r="B32">
        <v>178.16499999999999</v>
      </c>
      <c r="C32">
        <v>296.71800000000002</v>
      </c>
      <c r="D32">
        <v>126.593</v>
      </c>
      <c r="E32">
        <v>209.64</v>
      </c>
      <c r="F32">
        <v>29</v>
      </c>
      <c r="G32">
        <v>354.22800000000001</v>
      </c>
      <c r="H32">
        <v>500.51499999999999</v>
      </c>
      <c r="I32">
        <v>256.86</v>
      </c>
      <c r="J32">
        <v>390.00700000000001</v>
      </c>
      <c r="K32">
        <v>29</v>
      </c>
      <c r="L32">
        <v>203.05199999999999</v>
      </c>
      <c r="M32">
        <v>295.96100000000001</v>
      </c>
      <c r="N32">
        <v>142.88800000000001</v>
      </c>
      <c r="O32">
        <v>233.536</v>
      </c>
      <c r="P32">
        <v>29</v>
      </c>
      <c r="Q32">
        <v>129.06700000000001</v>
      </c>
      <c r="R32">
        <v>186.166</v>
      </c>
      <c r="S32">
        <v>82.906000000000006</v>
      </c>
      <c r="T32">
        <v>136.006</v>
      </c>
      <c r="U32">
        <v>29</v>
      </c>
      <c r="V32">
        <v>154.273</v>
      </c>
      <c r="W32">
        <v>295.524</v>
      </c>
      <c r="X32">
        <v>113.535</v>
      </c>
      <c r="Y32">
        <v>224.215</v>
      </c>
      <c r="Z32">
        <v>29</v>
      </c>
      <c r="AA32">
        <v>206.14</v>
      </c>
      <c r="AB32">
        <v>411.03300000000002</v>
      </c>
      <c r="AC32">
        <v>155.12200000000001</v>
      </c>
      <c r="AD32">
        <v>308.13400000000001</v>
      </c>
      <c r="AE32">
        <v>29</v>
      </c>
      <c r="AF32">
        <v>385.798</v>
      </c>
      <c r="AG32">
        <v>580.16099999999994</v>
      </c>
      <c r="AH32">
        <v>233.07</v>
      </c>
      <c r="AI32">
        <v>367.73399999999998</v>
      </c>
      <c r="AJ32">
        <v>29</v>
      </c>
      <c r="AK32">
        <v>256.79700000000003</v>
      </c>
      <c r="AL32">
        <v>384.577</v>
      </c>
      <c r="AM32">
        <v>183.363</v>
      </c>
      <c r="AN32">
        <v>294.5</v>
      </c>
      <c r="AO32">
        <v>29</v>
      </c>
      <c r="AP32">
        <v>141.114</v>
      </c>
      <c r="AQ32">
        <v>200.51</v>
      </c>
      <c r="AR32">
        <v>108.262</v>
      </c>
      <c r="AS32">
        <v>179.101</v>
      </c>
      <c r="BA32">
        <v>110</v>
      </c>
      <c r="BB32">
        <f t="shared" si="0"/>
        <v>1.6654112760643225</v>
      </c>
      <c r="BC32">
        <f t="shared" si="1"/>
        <v>1.4129741296566052</v>
      </c>
      <c r="BD32">
        <f t="shared" si="2"/>
        <v>1.4575625948033017</v>
      </c>
      <c r="BE32">
        <f t="shared" si="3"/>
        <v>1.4423981343023391</v>
      </c>
      <c r="BF32">
        <f t="shared" si="4"/>
        <v>1.915591192237138</v>
      </c>
      <c r="BG32">
        <f t="shared" si="5"/>
        <v>1.9939507131075971</v>
      </c>
      <c r="BH32">
        <f t="shared" si="16"/>
        <v>1.5037947319581748</v>
      </c>
      <c r="BI32">
        <f t="shared" si="17"/>
        <v>1.4975914827665431</v>
      </c>
      <c r="BJ32">
        <f t="shared" si="18"/>
        <v>1.4209079184205677</v>
      </c>
      <c r="BL32">
        <f t="shared" si="6"/>
        <v>1.6560157354672058</v>
      </c>
      <c r="BM32">
        <f t="shared" si="7"/>
        <v>1.5183640893872148</v>
      </c>
      <c r="BN32">
        <f t="shared" si="8"/>
        <v>1.6343989698225183</v>
      </c>
      <c r="BO32">
        <f t="shared" si="9"/>
        <v>1.640484404023834</v>
      </c>
      <c r="BP32">
        <f t="shared" si="10"/>
        <v>1.9748535693838905</v>
      </c>
      <c r="BQ32">
        <f t="shared" si="11"/>
        <v>1.9863978030195588</v>
      </c>
      <c r="BR32">
        <f t="shared" si="19"/>
        <v>1.5777834985197581</v>
      </c>
      <c r="BS32">
        <f t="shared" si="20"/>
        <v>1.6061037395766866</v>
      </c>
      <c r="BT32">
        <f t="shared" si="21"/>
        <v>1.654329312224049</v>
      </c>
      <c r="BW32">
        <v>110</v>
      </c>
      <c r="BX32">
        <f t="shared" si="12"/>
        <v>1.6943034579360794</v>
      </c>
      <c r="BY32">
        <f t="shared" si="13"/>
        <v>1.5900202414796212</v>
      </c>
      <c r="BZ32">
        <f t="shared" si="14"/>
        <v>0.16803539225672581</v>
      </c>
      <c r="CA32">
        <f t="shared" si="15"/>
        <v>0.22082221642209723</v>
      </c>
    </row>
    <row r="33" spans="1:79" x14ac:dyDescent="0.4">
      <c r="A33">
        <v>30</v>
      </c>
      <c r="B33">
        <v>161.25299999999999</v>
      </c>
      <c r="C33">
        <v>254.441</v>
      </c>
      <c r="D33">
        <v>118.027</v>
      </c>
      <c r="E33">
        <v>195.49700000000001</v>
      </c>
      <c r="F33">
        <v>30</v>
      </c>
      <c r="G33">
        <v>304.63200000000001</v>
      </c>
      <c r="H33">
        <v>419.21</v>
      </c>
      <c r="I33">
        <v>232.29</v>
      </c>
      <c r="J33">
        <v>350.649</v>
      </c>
      <c r="K33">
        <v>30</v>
      </c>
      <c r="L33">
        <v>184.48</v>
      </c>
      <c r="M33">
        <v>261.18</v>
      </c>
      <c r="N33">
        <v>137.37799999999999</v>
      </c>
      <c r="O33">
        <v>225.16300000000001</v>
      </c>
      <c r="P33">
        <v>30</v>
      </c>
      <c r="Q33">
        <v>129.81299999999999</v>
      </c>
      <c r="R33">
        <v>184.60599999999999</v>
      </c>
      <c r="S33">
        <v>80.81</v>
      </c>
      <c r="T33">
        <v>131.244</v>
      </c>
      <c r="U33">
        <v>30</v>
      </c>
      <c r="V33">
        <v>158.80799999999999</v>
      </c>
      <c r="W33">
        <v>304.86200000000002</v>
      </c>
      <c r="X33">
        <v>114.85</v>
      </c>
      <c r="Y33">
        <v>227.857</v>
      </c>
      <c r="Z33">
        <v>30</v>
      </c>
      <c r="AA33">
        <v>210.28</v>
      </c>
      <c r="AB33">
        <v>418.03899999999999</v>
      </c>
      <c r="AC33">
        <v>154.06899999999999</v>
      </c>
      <c r="AD33">
        <v>306.87799999999999</v>
      </c>
      <c r="AE33">
        <v>30</v>
      </c>
      <c r="AF33">
        <v>384.76400000000001</v>
      </c>
      <c r="AG33">
        <v>571.66399999999999</v>
      </c>
      <c r="AH33">
        <v>232.16300000000001</v>
      </c>
      <c r="AI33">
        <v>367.71199999999999</v>
      </c>
      <c r="AJ33">
        <v>30</v>
      </c>
      <c r="AK33">
        <v>272.77199999999999</v>
      </c>
      <c r="AL33">
        <v>406.60700000000003</v>
      </c>
      <c r="AM33">
        <v>182.77500000000001</v>
      </c>
      <c r="AN33">
        <v>295.142</v>
      </c>
      <c r="AO33">
        <v>30</v>
      </c>
      <c r="AP33">
        <v>135.03100000000001</v>
      </c>
      <c r="AQ33">
        <v>189.99600000000001</v>
      </c>
      <c r="AR33">
        <v>102.47499999999999</v>
      </c>
      <c r="AS33">
        <v>170.756</v>
      </c>
      <c r="BA33">
        <v>115</v>
      </c>
      <c r="BB33">
        <f t="shared" si="0"/>
        <v>1.5778993259040144</v>
      </c>
      <c r="BC33">
        <f t="shared" si="1"/>
        <v>1.3761193833871688</v>
      </c>
      <c r="BD33">
        <f t="shared" si="2"/>
        <v>1.4157632263660018</v>
      </c>
      <c r="BE33">
        <f t="shared" si="3"/>
        <v>1.4220917781732185</v>
      </c>
      <c r="BF33">
        <f t="shared" si="4"/>
        <v>1.9196891844239587</v>
      </c>
      <c r="BG33">
        <f t="shared" si="5"/>
        <v>1.9880112231310634</v>
      </c>
      <c r="BH33">
        <f t="shared" si="16"/>
        <v>1.4857523053092285</v>
      </c>
      <c r="BI33">
        <f t="shared" si="17"/>
        <v>1.4906478670831318</v>
      </c>
      <c r="BJ33">
        <f t="shared" si="18"/>
        <v>1.4070546763335827</v>
      </c>
      <c r="BL33">
        <f t="shared" si="6"/>
        <v>1.6563752361747737</v>
      </c>
      <c r="BM33">
        <f t="shared" si="7"/>
        <v>1.5095311894614492</v>
      </c>
      <c r="BN33">
        <f t="shared" si="8"/>
        <v>1.6390033338671406</v>
      </c>
      <c r="BO33">
        <f t="shared" si="9"/>
        <v>1.6241059274842222</v>
      </c>
      <c r="BP33">
        <f t="shared" si="10"/>
        <v>1.9839529821506314</v>
      </c>
      <c r="BQ33">
        <f t="shared" si="11"/>
        <v>1.991821846055988</v>
      </c>
      <c r="BR33">
        <f t="shared" si="19"/>
        <v>1.5838527241636262</v>
      </c>
      <c r="BS33">
        <f t="shared" si="20"/>
        <v>1.6147832033921488</v>
      </c>
      <c r="BT33">
        <f t="shared" si="21"/>
        <v>1.6663186142961699</v>
      </c>
      <c r="BW33">
        <v>115</v>
      </c>
      <c r="BX33">
        <f t="shared" si="12"/>
        <v>1.6966383396717943</v>
      </c>
      <c r="BY33">
        <f t="shared" si="13"/>
        <v>1.5647809966790411</v>
      </c>
      <c r="BZ33">
        <f t="shared" si="14"/>
        <v>0.17147743956810946</v>
      </c>
      <c r="CA33">
        <f t="shared" si="15"/>
        <v>0.22913813989667037</v>
      </c>
    </row>
    <row r="34" spans="1:79" x14ac:dyDescent="0.4">
      <c r="A34">
        <v>31</v>
      </c>
      <c r="B34">
        <v>189.95500000000001</v>
      </c>
      <c r="C34">
        <v>295.125</v>
      </c>
      <c r="D34">
        <v>123.11199999999999</v>
      </c>
      <c r="E34">
        <v>205.01400000000001</v>
      </c>
      <c r="F34">
        <v>31</v>
      </c>
      <c r="G34">
        <v>302.55700000000002</v>
      </c>
      <c r="H34">
        <v>422.93299999999999</v>
      </c>
      <c r="I34">
        <v>230.14599999999999</v>
      </c>
      <c r="J34">
        <v>348.887</v>
      </c>
      <c r="K34">
        <v>31</v>
      </c>
      <c r="L34">
        <v>197.584</v>
      </c>
      <c r="M34">
        <v>296.98</v>
      </c>
      <c r="N34">
        <v>143.15600000000001</v>
      </c>
      <c r="O34">
        <v>235.209</v>
      </c>
      <c r="P34">
        <v>31</v>
      </c>
      <c r="Q34">
        <v>139.72200000000001</v>
      </c>
      <c r="R34">
        <v>201.773</v>
      </c>
      <c r="S34">
        <v>84.984999999999999</v>
      </c>
      <c r="T34">
        <v>140.458</v>
      </c>
      <c r="U34">
        <v>31</v>
      </c>
      <c r="V34">
        <v>167.12</v>
      </c>
      <c r="W34">
        <v>321.63</v>
      </c>
      <c r="X34">
        <v>116.214</v>
      </c>
      <c r="Y34">
        <v>231.173</v>
      </c>
      <c r="Z34">
        <v>31</v>
      </c>
      <c r="AA34">
        <v>217.14500000000001</v>
      </c>
      <c r="AB34">
        <v>431.52600000000001</v>
      </c>
      <c r="AC34">
        <v>156.827</v>
      </c>
      <c r="AD34">
        <v>312.91899999999998</v>
      </c>
      <c r="AE34">
        <v>31</v>
      </c>
      <c r="AF34">
        <v>305.49599999999998</v>
      </c>
      <c r="AG34">
        <v>449.50900000000001</v>
      </c>
      <c r="AH34">
        <v>200.505</v>
      </c>
      <c r="AI34">
        <v>314.13600000000002</v>
      </c>
      <c r="AJ34">
        <v>31</v>
      </c>
      <c r="AK34">
        <v>269.89299999999997</v>
      </c>
      <c r="AL34">
        <v>409.697</v>
      </c>
      <c r="AM34">
        <v>186.06100000000001</v>
      </c>
      <c r="AN34">
        <v>299.88499999999999</v>
      </c>
      <c r="AO34">
        <v>31</v>
      </c>
      <c r="AP34">
        <v>132.06</v>
      </c>
      <c r="AQ34">
        <v>184.86099999999999</v>
      </c>
      <c r="AR34">
        <v>100.262</v>
      </c>
      <c r="AS34">
        <v>165.648</v>
      </c>
      <c r="BA34">
        <v>120</v>
      </c>
      <c r="BB34">
        <f t="shared" si="0"/>
        <v>1.5536574451843856</v>
      </c>
      <c r="BC34">
        <f t="shared" si="1"/>
        <v>1.3978622210029845</v>
      </c>
      <c r="BD34">
        <f t="shared" si="2"/>
        <v>1.5030569276864525</v>
      </c>
      <c r="BE34">
        <f t="shared" si="3"/>
        <v>1.4441032908203431</v>
      </c>
      <c r="BF34">
        <f t="shared" si="4"/>
        <v>1.924545236955481</v>
      </c>
      <c r="BG34">
        <f t="shared" si="5"/>
        <v>1.9872711782449515</v>
      </c>
      <c r="BH34">
        <f t="shared" si="16"/>
        <v>1.4714071542671592</v>
      </c>
      <c r="BI34">
        <f t="shared" si="17"/>
        <v>1.5179978732312436</v>
      </c>
      <c r="BJ34">
        <f t="shared" si="18"/>
        <v>1.3998258367408754</v>
      </c>
      <c r="BL34">
        <f t="shared" si="6"/>
        <v>1.6652641497173306</v>
      </c>
      <c r="BM34">
        <f t="shared" si="7"/>
        <v>1.5159377091063935</v>
      </c>
      <c r="BN34">
        <f t="shared" si="8"/>
        <v>1.6430257900472212</v>
      </c>
      <c r="BO34">
        <f t="shared" si="9"/>
        <v>1.6527387185973996</v>
      </c>
      <c r="BP34">
        <f t="shared" si="10"/>
        <v>1.9892009568554563</v>
      </c>
      <c r="BQ34">
        <f t="shared" si="11"/>
        <v>1.995313307019837</v>
      </c>
      <c r="BR34">
        <f t="shared" si="19"/>
        <v>1.5667240218448419</v>
      </c>
      <c r="BS34">
        <f t="shared" si="20"/>
        <v>1.6117563594735058</v>
      </c>
      <c r="BT34">
        <f t="shared" si="21"/>
        <v>1.6521513634278191</v>
      </c>
      <c r="BW34">
        <v>120</v>
      </c>
      <c r="BX34">
        <f t="shared" si="12"/>
        <v>1.6991235973433116</v>
      </c>
      <c r="BY34">
        <f t="shared" si="13"/>
        <v>1.5777474626815418</v>
      </c>
      <c r="BZ34">
        <f t="shared" si="14"/>
        <v>0.17293219192301063</v>
      </c>
      <c r="CA34">
        <f t="shared" si="15"/>
        <v>0.22104615447566078</v>
      </c>
    </row>
    <row r="35" spans="1:79" x14ac:dyDescent="0.4">
      <c r="A35">
        <v>32</v>
      </c>
      <c r="B35">
        <v>139.71799999999999</v>
      </c>
      <c r="C35">
        <v>208.15299999999999</v>
      </c>
      <c r="D35">
        <v>107.08</v>
      </c>
      <c r="E35">
        <v>177.25800000000001</v>
      </c>
      <c r="F35">
        <v>32</v>
      </c>
      <c r="G35">
        <v>384.39400000000001</v>
      </c>
      <c r="H35">
        <v>536.96500000000003</v>
      </c>
      <c r="I35">
        <v>254.666</v>
      </c>
      <c r="J35">
        <v>395.81700000000001</v>
      </c>
      <c r="K35">
        <v>32</v>
      </c>
      <c r="L35">
        <v>198.905</v>
      </c>
      <c r="M35">
        <v>299.27600000000001</v>
      </c>
      <c r="N35">
        <v>141.459</v>
      </c>
      <c r="O35">
        <v>233.333</v>
      </c>
      <c r="P35">
        <v>32</v>
      </c>
      <c r="Q35">
        <v>132.571</v>
      </c>
      <c r="R35">
        <v>194.31399999999999</v>
      </c>
      <c r="S35">
        <v>84.277000000000001</v>
      </c>
      <c r="T35">
        <v>137.12700000000001</v>
      </c>
      <c r="U35">
        <v>32</v>
      </c>
      <c r="V35">
        <v>170.21299999999999</v>
      </c>
      <c r="W35">
        <v>331.298</v>
      </c>
      <c r="X35">
        <v>117.67100000000001</v>
      </c>
      <c r="Y35">
        <v>236.637</v>
      </c>
      <c r="Z35">
        <v>32</v>
      </c>
      <c r="AA35">
        <v>214.55</v>
      </c>
      <c r="AB35">
        <v>427.15899999999999</v>
      </c>
      <c r="AC35">
        <v>155.476</v>
      </c>
      <c r="AD35">
        <v>310.83</v>
      </c>
      <c r="AE35">
        <v>32</v>
      </c>
      <c r="AF35">
        <v>387.60500000000002</v>
      </c>
      <c r="AG35">
        <v>583.40300000000002</v>
      </c>
      <c r="AH35">
        <v>239.63200000000001</v>
      </c>
      <c r="AI35">
        <v>379.05799999999999</v>
      </c>
      <c r="AJ35">
        <v>32</v>
      </c>
      <c r="AK35">
        <v>279.26499999999999</v>
      </c>
      <c r="AL35">
        <v>420.738</v>
      </c>
      <c r="AM35">
        <v>185.08099999999999</v>
      </c>
      <c r="AN35">
        <v>298.39600000000002</v>
      </c>
      <c r="AO35">
        <v>32</v>
      </c>
      <c r="AP35">
        <v>127.79300000000001</v>
      </c>
      <c r="AQ35">
        <v>181.09200000000001</v>
      </c>
      <c r="AR35">
        <v>96.984999999999999</v>
      </c>
      <c r="AS35">
        <v>160.80600000000001</v>
      </c>
      <c r="BA35">
        <v>125</v>
      </c>
      <c r="BB35">
        <f t="shared" si="0"/>
        <v>1.4898080419129962</v>
      </c>
      <c r="BC35">
        <f t="shared" si="1"/>
        <v>1.3969130631591544</v>
      </c>
      <c r="BD35">
        <f t="shared" si="2"/>
        <v>1.5046177823584124</v>
      </c>
      <c r="BE35">
        <f t="shared" si="3"/>
        <v>1.4657353418168377</v>
      </c>
      <c r="BF35">
        <f t="shared" si="4"/>
        <v>1.9463730737370237</v>
      </c>
      <c r="BG35">
        <f t="shared" si="5"/>
        <v>1.9909531577720809</v>
      </c>
      <c r="BH35">
        <f t="shared" si="16"/>
        <v>1.5051482824008977</v>
      </c>
      <c r="BI35">
        <f t="shared" si="17"/>
        <v>1.5065905143859775</v>
      </c>
      <c r="BJ35">
        <f t="shared" si="18"/>
        <v>1.4170729226170449</v>
      </c>
      <c r="BL35">
        <f t="shared" si="6"/>
        <v>1.6553791557713859</v>
      </c>
      <c r="BM35">
        <f t="shared" si="7"/>
        <v>1.5542593043437287</v>
      </c>
      <c r="BN35">
        <f t="shared" si="8"/>
        <v>1.6494744060116358</v>
      </c>
      <c r="BO35">
        <f t="shared" si="9"/>
        <v>1.6270987339368987</v>
      </c>
      <c r="BP35">
        <f t="shared" si="10"/>
        <v>2.0110052604295023</v>
      </c>
      <c r="BQ35">
        <f t="shared" si="11"/>
        <v>1.9992153129743497</v>
      </c>
      <c r="BR35">
        <f t="shared" si="19"/>
        <v>1.5818338118448287</v>
      </c>
      <c r="BS35">
        <f t="shared" si="20"/>
        <v>1.6122454492897706</v>
      </c>
      <c r="BT35">
        <f t="shared" si="21"/>
        <v>1.658050213950611</v>
      </c>
      <c r="BW35">
        <v>125</v>
      </c>
      <c r="BX35">
        <f t="shared" si="12"/>
        <v>1.7053957387280794</v>
      </c>
      <c r="BY35">
        <f t="shared" si="13"/>
        <v>1.5803569089067142</v>
      </c>
      <c r="BZ35">
        <f t="shared" si="14"/>
        <v>0.17339072338938749</v>
      </c>
      <c r="CA35">
        <f t="shared" si="15"/>
        <v>0.22389781484207749</v>
      </c>
    </row>
    <row r="36" spans="1:79" x14ac:dyDescent="0.4">
      <c r="A36">
        <v>33</v>
      </c>
      <c r="B36">
        <v>165.751</v>
      </c>
      <c r="C36">
        <v>262.005</v>
      </c>
      <c r="D36">
        <v>115.756</v>
      </c>
      <c r="E36">
        <v>195.786</v>
      </c>
      <c r="F36">
        <v>33</v>
      </c>
      <c r="G36">
        <v>367.71100000000001</v>
      </c>
      <c r="H36">
        <v>523.53399999999999</v>
      </c>
      <c r="I36">
        <v>256.58199999999999</v>
      </c>
      <c r="J36">
        <v>395.67099999999999</v>
      </c>
      <c r="K36">
        <v>33</v>
      </c>
      <c r="L36">
        <v>204.41200000000001</v>
      </c>
      <c r="M36">
        <v>297.40499999999997</v>
      </c>
      <c r="N36">
        <v>140.239</v>
      </c>
      <c r="O36">
        <v>233.13900000000001</v>
      </c>
      <c r="P36">
        <v>33</v>
      </c>
      <c r="Q36">
        <v>145.15700000000001</v>
      </c>
      <c r="R36">
        <v>223.571</v>
      </c>
      <c r="S36">
        <v>93.805999999999997</v>
      </c>
      <c r="T36">
        <v>155.08199999999999</v>
      </c>
      <c r="U36">
        <v>33</v>
      </c>
      <c r="V36">
        <v>179.679</v>
      </c>
      <c r="W36">
        <v>351.97500000000002</v>
      </c>
      <c r="X36">
        <v>120.682</v>
      </c>
      <c r="Y36">
        <v>241.71299999999999</v>
      </c>
      <c r="Z36">
        <v>33</v>
      </c>
      <c r="AA36">
        <v>220.75200000000001</v>
      </c>
      <c r="AB36">
        <v>437.1</v>
      </c>
      <c r="AC36">
        <v>157.124</v>
      </c>
      <c r="AD36">
        <v>312.64600000000002</v>
      </c>
      <c r="AE36">
        <v>33</v>
      </c>
      <c r="AF36">
        <v>400.64600000000002</v>
      </c>
      <c r="AG36">
        <v>600.74400000000003</v>
      </c>
      <c r="AH36">
        <v>238.99600000000001</v>
      </c>
      <c r="AI36">
        <v>377.387</v>
      </c>
      <c r="AJ36">
        <v>33</v>
      </c>
      <c r="AK36">
        <v>279.95999999999998</v>
      </c>
      <c r="AL36">
        <v>418.61599999999999</v>
      </c>
      <c r="AM36">
        <v>185.42500000000001</v>
      </c>
      <c r="AN36">
        <v>299.166</v>
      </c>
      <c r="AO36">
        <v>33</v>
      </c>
      <c r="AP36">
        <v>128.02799999999999</v>
      </c>
      <c r="AQ36">
        <v>188.404</v>
      </c>
      <c r="AR36">
        <v>96.89</v>
      </c>
      <c r="AS36">
        <v>161.096</v>
      </c>
      <c r="BA36">
        <v>130</v>
      </c>
      <c r="BB36">
        <f t="shared" si="0"/>
        <v>1.5807144451617183</v>
      </c>
      <c r="BC36">
        <f t="shared" si="1"/>
        <v>1.4237648588157548</v>
      </c>
      <c r="BD36">
        <f t="shared" si="2"/>
        <v>1.4549292605130812</v>
      </c>
      <c r="BE36">
        <f t="shared" si="3"/>
        <v>1.5402012992828453</v>
      </c>
      <c r="BF36">
        <f t="shared" si="4"/>
        <v>1.9589100562670096</v>
      </c>
      <c r="BG36">
        <f t="shared" si="5"/>
        <v>1.9800500108719288</v>
      </c>
      <c r="BH36">
        <f t="shared" si="16"/>
        <v>1.4994384069727391</v>
      </c>
      <c r="BI36">
        <f t="shared" si="17"/>
        <v>1.4952707529647093</v>
      </c>
      <c r="BJ36">
        <f t="shared" si="18"/>
        <v>1.4715843409254226</v>
      </c>
      <c r="BL36">
        <f t="shared" si="6"/>
        <v>1.6913680500362833</v>
      </c>
      <c r="BM36">
        <f t="shared" si="7"/>
        <v>1.5420840121286763</v>
      </c>
      <c r="BN36">
        <f t="shared" si="8"/>
        <v>1.6624405479217621</v>
      </c>
      <c r="BO36">
        <f t="shared" si="9"/>
        <v>1.6532204763021554</v>
      </c>
      <c r="BP36">
        <f t="shared" si="10"/>
        <v>2.002891897714655</v>
      </c>
      <c r="BQ36">
        <f t="shared" si="11"/>
        <v>1.9898042310531812</v>
      </c>
      <c r="BR36">
        <f t="shared" si="19"/>
        <v>1.5790515322432175</v>
      </c>
      <c r="BS36">
        <f t="shared" si="20"/>
        <v>1.6134070378859375</v>
      </c>
      <c r="BT36">
        <f t="shared" si="21"/>
        <v>1.6626690060893798</v>
      </c>
      <c r="BW36">
        <v>130</v>
      </c>
      <c r="BX36">
        <f t="shared" si="12"/>
        <v>1.7107707545972499</v>
      </c>
      <c r="BY36">
        <f t="shared" si="13"/>
        <v>1.6005403813083567</v>
      </c>
      <c r="BZ36">
        <f t="shared" si="14"/>
        <v>0.16838103877674498</v>
      </c>
      <c r="CA36">
        <f t="shared" si="15"/>
        <v>0.21414813899915816</v>
      </c>
    </row>
    <row r="37" spans="1:79" x14ac:dyDescent="0.4">
      <c r="A37">
        <v>34</v>
      </c>
      <c r="B37">
        <v>159.036</v>
      </c>
      <c r="C37">
        <v>266.17399999999998</v>
      </c>
      <c r="D37">
        <v>112.616</v>
      </c>
      <c r="E37">
        <v>191.893</v>
      </c>
      <c r="F37">
        <v>34</v>
      </c>
      <c r="G37">
        <v>344.93700000000001</v>
      </c>
      <c r="H37">
        <v>491.791</v>
      </c>
      <c r="I37">
        <v>257.74599999999998</v>
      </c>
      <c r="J37">
        <v>397.38299999999998</v>
      </c>
      <c r="K37">
        <v>34</v>
      </c>
      <c r="L37">
        <v>205.15199999999999</v>
      </c>
      <c r="M37">
        <v>302.76799999999997</v>
      </c>
      <c r="N37">
        <v>141.01499999999999</v>
      </c>
      <c r="O37">
        <v>233.15100000000001</v>
      </c>
      <c r="P37">
        <v>34</v>
      </c>
      <c r="Q37">
        <v>128.26599999999999</v>
      </c>
      <c r="R37">
        <v>196.155</v>
      </c>
      <c r="S37">
        <v>81.983000000000004</v>
      </c>
      <c r="T37">
        <v>136.16999999999999</v>
      </c>
      <c r="U37">
        <v>34</v>
      </c>
      <c r="V37">
        <v>183.34399999999999</v>
      </c>
      <c r="W37">
        <v>362.42</v>
      </c>
      <c r="X37">
        <v>122.39400000000001</v>
      </c>
      <c r="Y37">
        <v>244.72399999999999</v>
      </c>
      <c r="Z37">
        <v>34</v>
      </c>
      <c r="AA37">
        <v>225.03299999999999</v>
      </c>
      <c r="AB37">
        <v>441.24099999999999</v>
      </c>
      <c r="AC37">
        <v>156.98099999999999</v>
      </c>
      <c r="AD37">
        <v>313.28300000000002</v>
      </c>
      <c r="AE37">
        <v>34</v>
      </c>
      <c r="AF37">
        <v>328.90199999999999</v>
      </c>
      <c r="AG37">
        <v>481.62299999999999</v>
      </c>
      <c r="AH37">
        <v>201.74600000000001</v>
      </c>
      <c r="AI37">
        <v>317.63</v>
      </c>
      <c r="AJ37">
        <v>34</v>
      </c>
      <c r="AK37">
        <v>293.24799999999999</v>
      </c>
      <c r="AL37">
        <v>445.50200000000001</v>
      </c>
      <c r="AM37">
        <v>189.77600000000001</v>
      </c>
      <c r="AN37">
        <v>306.52</v>
      </c>
      <c r="AO37">
        <v>34</v>
      </c>
      <c r="AP37">
        <v>128.50899999999999</v>
      </c>
      <c r="AQ37">
        <v>188.07900000000001</v>
      </c>
      <c r="AR37">
        <v>97.938000000000002</v>
      </c>
      <c r="AS37">
        <v>163.99799999999999</v>
      </c>
      <c r="BA37">
        <v>135</v>
      </c>
      <c r="BB37">
        <f t="shared" si="0"/>
        <v>1.6736713700042756</v>
      </c>
      <c r="BC37">
        <f t="shared" si="1"/>
        <v>1.4257415122181731</v>
      </c>
      <c r="BD37">
        <f t="shared" si="2"/>
        <v>1.4758228045546715</v>
      </c>
      <c r="BE37">
        <f t="shared" si="3"/>
        <v>1.529282896480751</v>
      </c>
      <c r="BF37">
        <f t="shared" si="4"/>
        <v>1.9767213543939264</v>
      </c>
      <c r="BG37">
        <f t="shared" si="5"/>
        <v>1.9607835295267806</v>
      </c>
      <c r="BH37">
        <f t="shared" si="16"/>
        <v>1.4643358812047358</v>
      </c>
      <c r="BI37">
        <f t="shared" si="17"/>
        <v>1.5191987669140115</v>
      </c>
      <c r="BJ37">
        <f t="shared" si="18"/>
        <v>1.463547300189092</v>
      </c>
      <c r="BL37">
        <f t="shared" si="6"/>
        <v>1.7039585849257655</v>
      </c>
      <c r="BM37">
        <f t="shared" si="7"/>
        <v>1.5417620448037992</v>
      </c>
      <c r="BN37">
        <f t="shared" si="8"/>
        <v>1.6533773002872036</v>
      </c>
      <c r="BO37">
        <f t="shared" si="9"/>
        <v>1.6609541002402934</v>
      </c>
      <c r="BP37">
        <f t="shared" si="10"/>
        <v>1.9994770985505823</v>
      </c>
      <c r="BQ37">
        <f t="shared" si="11"/>
        <v>1.9956746357839485</v>
      </c>
      <c r="BR37">
        <f t="shared" si="19"/>
        <v>1.5744054405043966</v>
      </c>
      <c r="BS37">
        <f t="shared" si="20"/>
        <v>1.6151673551977066</v>
      </c>
      <c r="BT37">
        <f t="shared" si="21"/>
        <v>1.6745083624333761</v>
      </c>
      <c r="BW37">
        <v>135</v>
      </c>
      <c r="BX37">
        <f t="shared" si="12"/>
        <v>1.7132538803030082</v>
      </c>
      <c r="BY37">
        <f t="shared" si="13"/>
        <v>1.6099006017207129</v>
      </c>
      <c r="BZ37">
        <f t="shared" si="14"/>
        <v>0.16878337024688869</v>
      </c>
      <c r="CA37">
        <f t="shared" si="15"/>
        <v>0.21533951228462386</v>
      </c>
    </row>
    <row r="38" spans="1:79" x14ac:dyDescent="0.4">
      <c r="A38">
        <v>35</v>
      </c>
      <c r="B38">
        <v>149.49700000000001</v>
      </c>
      <c r="C38">
        <v>245.429</v>
      </c>
      <c r="D38">
        <v>110.971</v>
      </c>
      <c r="E38">
        <v>187.39099999999999</v>
      </c>
      <c r="F38">
        <v>35</v>
      </c>
      <c r="G38">
        <v>337.81700000000001</v>
      </c>
      <c r="H38">
        <v>480.99200000000002</v>
      </c>
      <c r="I38">
        <v>253.624</v>
      </c>
      <c r="J38">
        <v>391.41500000000002</v>
      </c>
      <c r="K38">
        <v>35</v>
      </c>
      <c r="L38">
        <v>197.35300000000001</v>
      </c>
      <c r="M38">
        <v>288.339</v>
      </c>
      <c r="N38">
        <v>138.328</v>
      </c>
      <c r="O38">
        <v>228.52799999999999</v>
      </c>
      <c r="P38">
        <v>35</v>
      </c>
      <c r="Q38">
        <v>123.29300000000001</v>
      </c>
      <c r="R38">
        <v>186.02199999999999</v>
      </c>
      <c r="S38">
        <v>78.912999999999997</v>
      </c>
      <c r="T38">
        <v>131.40899999999999</v>
      </c>
      <c r="U38">
        <v>35</v>
      </c>
      <c r="V38">
        <v>186.27099999999999</v>
      </c>
      <c r="W38">
        <v>369.31799999999998</v>
      </c>
      <c r="X38">
        <v>125.961</v>
      </c>
      <c r="Y38">
        <v>253.12899999999999</v>
      </c>
      <c r="Z38">
        <v>35</v>
      </c>
      <c r="AA38">
        <v>230.00399999999999</v>
      </c>
      <c r="AB38">
        <v>448.90499999999997</v>
      </c>
      <c r="AC38">
        <v>158.642</v>
      </c>
      <c r="AD38">
        <v>317.31</v>
      </c>
      <c r="AE38">
        <v>35</v>
      </c>
      <c r="AF38">
        <v>321.21499999999997</v>
      </c>
      <c r="AG38">
        <v>466.11200000000002</v>
      </c>
      <c r="AH38">
        <v>203.40100000000001</v>
      </c>
      <c r="AI38">
        <v>319.024</v>
      </c>
      <c r="AJ38">
        <v>35</v>
      </c>
      <c r="AK38">
        <v>290.78800000000001</v>
      </c>
      <c r="AL38">
        <v>438.39800000000002</v>
      </c>
      <c r="AM38">
        <v>188.702</v>
      </c>
      <c r="AN38">
        <v>304.91899999999998</v>
      </c>
      <c r="AO38">
        <v>35</v>
      </c>
      <c r="AP38">
        <v>136.13800000000001</v>
      </c>
      <c r="AQ38">
        <v>201.405</v>
      </c>
      <c r="AR38">
        <v>99.826999999999998</v>
      </c>
      <c r="AS38">
        <v>166.65600000000001</v>
      </c>
      <c r="BA38">
        <v>140</v>
      </c>
      <c r="BB38">
        <f t="shared" si="0"/>
        <v>1.6416984956219856</v>
      </c>
      <c r="BC38">
        <f t="shared" si="1"/>
        <v>1.4238241414730461</v>
      </c>
      <c r="BD38">
        <f t="shared" si="2"/>
        <v>1.4610317552811458</v>
      </c>
      <c r="BE38">
        <f t="shared" si="3"/>
        <v>1.5087798982910625</v>
      </c>
      <c r="BF38">
        <f t="shared" si="4"/>
        <v>1.9826918844049799</v>
      </c>
      <c r="BG38">
        <f t="shared" si="5"/>
        <v>1.9517269264882349</v>
      </c>
      <c r="BH38">
        <f t="shared" si="16"/>
        <v>1.4510903911710227</v>
      </c>
      <c r="BI38">
        <f t="shared" si="17"/>
        <v>1.5076206721047636</v>
      </c>
      <c r="BJ38">
        <f t="shared" si="18"/>
        <v>1.4794179435572727</v>
      </c>
      <c r="BL38">
        <f t="shared" si="6"/>
        <v>1.6886483856142593</v>
      </c>
      <c r="BM38">
        <f t="shared" si="7"/>
        <v>1.5432884900482606</v>
      </c>
      <c r="BN38">
        <f t="shared" si="8"/>
        <v>1.6520733329477761</v>
      </c>
      <c r="BO38">
        <f t="shared" si="9"/>
        <v>1.6652389340159415</v>
      </c>
      <c r="BP38">
        <f t="shared" si="10"/>
        <v>2.0095823310389722</v>
      </c>
      <c r="BQ38">
        <f t="shared" si="11"/>
        <v>2.0001638910250752</v>
      </c>
      <c r="BR38">
        <f t="shared" si="19"/>
        <v>1.5684485327014124</v>
      </c>
      <c r="BS38">
        <f t="shared" si="20"/>
        <v>1.6158758253754597</v>
      </c>
      <c r="BT38">
        <f t="shared" si="21"/>
        <v>1.6694481452913541</v>
      </c>
      <c r="BW38">
        <v>140</v>
      </c>
      <c r="BX38">
        <f t="shared" si="12"/>
        <v>1.7125297631176122</v>
      </c>
      <c r="BY38">
        <f t="shared" si="13"/>
        <v>1.6008757898215016</v>
      </c>
      <c r="BZ38">
        <f t="shared" si="14"/>
        <v>0.17249469602251358</v>
      </c>
      <c r="CA38">
        <f t="shared" si="15"/>
        <v>0.21674178991278845</v>
      </c>
    </row>
    <row r="40" spans="1:79" x14ac:dyDescent="0.4">
      <c r="A40" t="s">
        <v>11</v>
      </c>
      <c r="B40">
        <f>AVERAGE(B36:B38)/AVERAGE(B4:B6)*100</f>
        <v>70.596780987792897</v>
      </c>
      <c r="C40">
        <f t="shared" ref="C40:E40" si="22">AVERAGE(C36:C38)/AVERAGE(C4:C6)*100</f>
        <v>76.830668388121936</v>
      </c>
      <c r="D40">
        <f t="shared" si="22"/>
        <v>67.416504918019754</v>
      </c>
      <c r="E40">
        <f t="shared" si="22"/>
        <v>66.884781435509979</v>
      </c>
      <c r="G40">
        <f>AVERAGE(G36:G38)/AVERAGE(G4:G6)*100</f>
        <v>95.662488218232482</v>
      </c>
      <c r="H40">
        <f t="shared" ref="H40:J40" si="23">AVERAGE(H36:H38)/AVERAGE(H4:H6)*100</f>
        <v>93.444589605367696</v>
      </c>
      <c r="I40">
        <f t="shared" si="23"/>
        <v>88.39735251798561</v>
      </c>
      <c r="J40">
        <f t="shared" si="23"/>
        <v>86.089605307532196</v>
      </c>
      <c r="L40">
        <f>AVERAGE(L36:L38)/AVERAGE(L4:L6)*100</f>
        <v>106.33395530559862</v>
      </c>
      <c r="M40">
        <f t="shared" ref="M40:O40" si="24">AVERAGE(M36:M38)/AVERAGE(M4:M6)*100</f>
        <v>105.12198007619318</v>
      </c>
      <c r="N40">
        <f t="shared" si="24"/>
        <v>90.489366611959511</v>
      </c>
      <c r="O40">
        <f t="shared" si="24"/>
        <v>90.206581742079209</v>
      </c>
      <c r="Q40">
        <f>AVERAGE(Q36:Q38)/AVERAGE(Q4:Q6)*100</f>
        <v>85.764008240968337</v>
      </c>
      <c r="R40">
        <f t="shared" ref="R40:T40" si="25">AVERAGE(R36:R38)/AVERAGE(R4:R6)*100</f>
        <v>88.956833581517486</v>
      </c>
      <c r="S40">
        <f t="shared" si="25"/>
        <v>74.031594704181131</v>
      </c>
      <c r="T40">
        <f t="shared" si="25"/>
        <v>73.479297162258703</v>
      </c>
      <c r="V40">
        <f>AVERAGE(V36:V38)/AVERAGE(V4:V6)*100</f>
        <v>62.926401768786199</v>
      </c>
      <c r="W40">
        <f t="shared" ref="W40:Y40" si="26">AVERAGE(W36:W38)/AVERAGE(W4:W6)*100</f>
        <v>66.720332064654571</v>
      </c>
      <c r="X40">
        <f t="shared" si="26"/>
        <v>58.950279067241304</v>
      </c>
      <c r="Y40">
        <f t="shared" si="26"/>
        <v>60.253064729398673</v>
      </c>
      <c r="AA40">
        <f>AVERAGE(AA36:AA38)/AVERAGE(AA4:AA6)*100</f>
        <v>86.416262582862771</v>
      </c>
      <c r="AB40">
        <f t="shared" ref="AB40:AD40" si="27">AVERAGE(AB36:AB38)/AVERAGE(AB4:AB6)*100</f>
        <v>81.681100268814561</v>
      </c>
      <c r="AC40">
        <f t="shared" si="27"/>
        <v>74.688407937954906</v>
      </c>
      <c r="AD40">
        <f t="shared" si="27"/>
        <v>72.627574237680705</v>
      </c>
      <c r="AF40">
        <f>AVERAGE(AF36:AF38)/AVERAGE(AF4:AF6)*100</f>
        <v>101.64369091413863</v>
      </c>
      <c r="AG40">
        <f t="shared" ref="AG40:AI40" si="28">AVERAGE(AG36:AG38)/AVERAGE(AG4:AG6)*100</f>
        <v>98.107453986758316</v>
      </c>
      <c r="AH40">
        <f t="shared" si="28"/>
        <v>85.702900478978194</v>
      </c>
      <c r="AI40">
        <f t="shared" si="28"/>
        <v>84.16563193051887</v>
      </c>
      <c r="AK40">
        <f>AVERAGE(AK36:AK38)/AVERAGE(AK4:AK6)*100</f>
        <v>89.648739256887367</v>
      </c>
      <c r="AL40">
        <f t="shared" ref="AL40:AN40" si="29">AVERAGE(AL36:AL38)/AVERAGE(AL4:AL6)*100</f>
        <v>88.623833360662942</v>
      </c>
      <c r="AM40">
        <f t="shared" si="29"/>
        <v>76.196518138971754</v>
      </c>
      <c r="AN40">
        <f t="shared" si="29"/>
        <v>76.236023960718484</v>
      </c>
      <c r="AP40">
        <f>AVERAGE(AP36:AP38)/AVERAGE(AP4:AP6)*100</f>
        <v>50.265810032552608</v>
      </c>
      <c r="AQ40">
        <f t="shared" ref="AQ40:AS40" si="30">AVERAGE(AQ36:AQ38)/AVERAGE(AQ4:AQ6)*100</f>
        <v>55.024637343070829</v>
      </c>
      <c r="AR40">
        <f t="shared" si="30"/>
        <v>51.735611194999464</v>
      </c>
      <c r="AS40">
        <f t="shared" si="30"/>
        <v>52.769953051643192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5061-BEC5-4110-9A6B-D3A7F728C60F}">
  <dimension ref="A1:K60"/>
  <sheetViews>
    <sheetView tabSelected="1" workbookViewId="0"/>
  </sheetViews>
  <sheetFormatPr defaultColWidth="10.25" defaultRowHeight="18.75" x14ac:dyDescent="0.4"/>
  <cols>
    <col min="1" max="5" width="10.125" customWidth="1"/>
    <col min="6" max="7" width="15.875" style="2" customWidth="1"/>
  </cols>
  <sheetData>
    <row r="1" spans="1:7" x14ac:dyDescent="0.4">
      <c r="A1" s="4" t="s">
        <v>3</v>
      </c>
      <c r="B1" s="4"/>
      <c r="C1" s="4"/>
      <c r="D1" s="4"/>
      <c r="E1" s="4"/>
      <c r="F1" s="5"/>
      <c r="G1" s="5"/>
    </row>
    <row r="2" spans="1:7" x14ac:dyDescent="0.4">
      <c r="F2" s="9" t="s">
        <v>18</v>
      </c>
      <c r="G2" s="9" t="s">
        <v>19</v>
      </c>
    </row>
    <row r="3" spans="1:7" x14ac:dyDescent="0.4">
      <c r="A3" s="6" t="s">
        <v>12</v>
      </c>
      <c r="B3" s="7" t="s">
        <v>13</v>
      </c>
      <c r="C3" s="7" t="s">
        <v>14</v>
      </c>
      <c r="D3" s="7" t="s">
        <v>15</v>
      </c>
      <c r="F3" s="10" t="s">
        <v>38</v>
      </c>
      <c r="G3" s="10" t="s">
        <v>39</v>
      </c>
    </row>
    <row r="4" spans="1:7" x14ac:dyDescent="0.4">
      <c r="A4" t="s">
        <v>32</v>
      </c>
      <c r="B4" s="3">
        <v>1.7383317246318151</v>
      </c>
      <c r="C4" s="3">
        <v>1.3026987430128498</v>
      </c>
      <c r="D4" s="3">
        <v>1.4835344384526283</v>
      </c>
      <c r="F4" s="3">
        <f>-C4+B4</f>
        <v>0.43563298161896524</v>
      </c>
      <c r="G4" s="3">
        <f>-C4+D4</f>
        <v>0.18083569543977851</v>
      </c>
    </row>
    <row r="5" spans="1:7" x14ac:dyDescent="0.4">
      <c r="A5" t="s">
        <v>33</v>
      </c>
      <c r="B5" s="3">
        <v>1.5817110116163726</v>
      </c>
      <c r="C5" s="3">
        <v>1.2688817548765423</v>
      </c>
      <c r="D5" s="3">
        <v>1.4705453051663711</v>
      </c>
      <c r="F5" s="3">
        <f t="shared" ref="F5:F12" si="0">-C5+B5</f>
        <v>0.31282925673983031</v>
      </c>
      <c r="G5" s="3">
        <f t="shared" ref="G5:G12" si="1">-C5+D5</f>
        <v>0.20166355028982874</v>
      </c>
    </row>
    <row r="6" spans="1:7" x14ac:dyDescent="0.4">
      <c r="A6" t="s">
        <v>34</v>
      </c>
      <c r="B6" s="3">
        <v>1.672265087477885</v>
      </c>
      <c r="C6" s="3">
        <v>1.2823212693677051</v>
      </c>
      <c r="D6" s="3">
        <v>1.5608024602649959</v>
      </c>
      <c r="F6" s="3">
        <f t="shared" si="0"/>
        <v>0.38994381811017997</v>
      </c>
      <c r="G6" s="3">
        <f t="shared" si="1"/>
        <v>0.27848119089729084</v>
      </c>
    </row>
    <row r="7" spans="1:7" x14ac:dyDescent="0.4">
      <c r="A7" t="s">
        <v>35</v>
      </c>
      <c r="B7" s="3">
        <v>1.6670758766186526</v>
      </c>
      <c r="C7" s="3">
        <v>1.3377840134066021</v>
      </c>
      <c r="D7" s="3">
        <v>1.5697991750343734</v>
      </c>
      <c r="F7" s="3">
        <f t="shared" si="0"/>
        <v>0.32929186321205051</v>
      </c>
      <c r="G7" s="3">
        <f t="shared" si="1"/>
        <v>0.23201516162777125</v>
      </c>
    </row>
    <row r="8" spans="1:7" x14ac:dyDescent="0.4">
      <c r="A8" t="s">
        <v>36</v>
      </c>
      <c r="B8" s="3">
        <v>1.905005973835604</v>
      </c>
      <c r="C8" s="3">
        <v>1.5741332583959269</v>
      </c>
      <c r="D8" s="3">
        <v>1.8291973647181072</v>
      </c>
      <c r="F8" s="3">
        <f t="shared" si="0"/>
        <v>0.33087271543967711</v>
      </c>
      <c r="G8" s="3">
        <f t="shared" si="1"/>
        <v>0.25506410632218035</v>
      </c>
    </row>
    <row r="9" spans="1:7" x14ac:dyDescent="0.4">
      <c r="A9" t="s">
        <v>28</v>
      </c>
      <c r="B9" s="3">
        <v>2.1468486814855723</v>
      </c>
      <c r="C9" s="3">
        <v>1.4534524931071142</v>
      </c>
      <c r="D9" s="3">
        <v>1.8425539184786768</v>
      </c>
      <c r="F9" s="3">
        <f t="shared" si="0"/>
        <v>0.69339618837845807</v>
      </c>
      <c r="G9" s="3">
        <f t="shared" si="1"/>
        <v>0.38910142537156256</v>
      </c>
    </row>
    <row r="10" spans="1:7" x14ac:dyDescent="0.4">
      <c r="A10" t="s">
        <v>37</v>
      </c>
      <c r="B10" s="3">
        <v>1.5915626143479136</v>
      </c>
      <c r="C10" s="3">
        <v>1.2853578453206358</v>
      </c>
      <c r="D10" s="3">
        <v>1.4966328300149316</v>
      </c>
      <c r="F10" s="3">
        <f t="shared" si="0"/>
        <v>0.30620476902727778</v>
      </c>
      <c r="G10" s="3">
        <f t="shared" si="1"/>
        <v>0.21127498469429584</v>
      </c>
    </row>
    <row r="11" spans="1:7" x14ac:dyDescent="0.4">
      <c r="A11" t="s">
        <v>30</v>
      </c>
      <c r="B11" s="3">
        <v>1.6088315011255674</v>
      </c>
      <c r="C11" s="3">
        <v>1.3098725261565614</v>
      </c>
      <c r="D11" s="3">
        <v>1.5209317359525374</v>
      </c>
      <c r="F11" s="3">
        <f t="shared" si="0"/>
        <v>0.29895897496900603</v>
      </c>
      <c r="G11" s="3">
        <f t="shared" si="1"/>
        <v>0.21105920979597603</v>
      </c>
    </row>
    <row r="12" spans="1:7" x14ac:dyDescent="0.4">
      <c r="A12" t="s">
        <v>31</v>
      </c>
      <c r="B12" s="3">
        <v>1.6427957924795593</v>
      </c>
      <c r="C12" s="3">
        <v>1.3455797872901096</v>
      </c>
      <c r="D12" s="3">
        <v>1.5313999787423658</v>
      </c>
      <c r="F12" s="3">
        <f t="shared" si="0"/>
        <v>0.29721600518944968</v>
      </c>
      <c r="G12" s="3">
        <f t="shared" si="1"/>
        <v>0.18582019145225614</v>
      </c>
    </row>
    <row r="13" spans="1:7" x14ac:dyDescent="0.4">
      <c r="B13" s="3"/>
      <c r="C13" s="3"/>
      <c r="D13" s="3"/>
      <c r="F13" s="3"/>
      <c r="G13" s="3"/>
    </row>
    <row r="14" spans="1:7" x14ac:dyDescent="0.4">
      <c r="A14" s="6" t="s">
        <v>17</v>
      </c>
      <c r="B14" s="8">
        <f>AVERAGE(B4:B13)</f>
        <v>1.7282698070687714</v>
      </c>
      <c r="C14" s="8">
        <f t="shared" ref="C14:D14" si="2">AVERAGE(C4:C13)</f>
        <v>1.3511201878815606</v>
      </c>
      <c r="D14" s="8">
        <f t="shared" si="2"/>
        <v>1.5894885785361097</v>
      </c>
      <c r="F14" s="8">
        <f t="shared" ref="F14:G14" si="3">AVERAGE(F4:F13)</f>
        <v>0.37714961918721041</v>
      </c>
      <c r="G14" s="8">
        <f t="shared" si="3"/>
        <v>0.23836839065454893</v>
      </c>
    </row>
    <row r="15" spans="1:7" x14ac:dyDescent="0.4">
      <c r="B15" s="3"/>
      <c r="C15" s="3"/>
      <c r="D15" s="3"/>
      <c r="F15" s="3"/>
      <c r="G15" s="3"/>
    </row>
    <row r="16" spans="1:7" x14ac:dyDescent="0.4">
      <c r="B16" s="3"/>
      <c r="C16" s="3"/>
      <c r="D16" s="3"/>
      <c r="F16" s="3"/>
      <c r="G16" s="3"/>
    </row>
    <row r="17" spans="1:11" x14ac:dyDescent="0.4">
      <c r="A17" s="4" t="s">
        <v>2</v>
      </c>
      <c r="B17" s="4"/>
      <c r="C17" s="4"/>
      <c r="D17" s="4"/>
      <c r="E17" s="4"/>
      <c r="F17" s="5"/>
      <c r="G17" s="5"/>
    </row>
    <row r="18" spans="1:11" x14ac:dyDescent="0.4">
      <c r="E18" s="3"/>
      <c r="F18" s="9" t="s">
        <v>18</v>
      </c>
      <c r="G18" s="9" t="s">
        <v>19</v>
      </c>
    </row>
    <row r="19" spans="1:11" x14ac:dyDescent="0.4">
      <c r="A19" s="6" t="s">
        <v>12</v>
      </c>
      <c r="B19" s="7" t="s">
        <v>13</v>
      </c>
      <c r="C19" s="7" t="s">
        <v>14</v>
      </c>
      <c r="D19" s="7" t="s">
        <v>15</v>
      </c>
      <c r="F19" s="10" t="s">
        <v>38</v>
      </c>
      <c r="G19" s="10" t="s">
        <v>39</v>
      </c>
    </row>
    <row r="20" spans="1:11" x14ac:dyDescent="0.4">
      <c r="A20" t="s">
        <v>32</v>
      </c>
      <c r="B20" s="3">
        <v>1.6825090223503347</v>
      </c>
      <c r="C20" s="3">
        <v>1.4145596724439276</v>
      </c>
      <c r="D20" s="3">
        <v>1.5058775890099663</v>
      </c>
      <c r="F20" s="3">
        <f>-C20+B20</f>
        <v>0.26794934990640717</v>
      </c>
      <c r="G20" s="3">
        <f>-C20+D20</f>
        <v>9.1317916566038715E-2</v>
      </c>
      <c r="I20" s="3"/>
      <c r="J20" s="3"/>
      <c r="K20" s="3"/>
    </row>
    <row r="21" spans="1:11" x14ac:dyDescent="0.4">
      <c r="A21" t="s">
        <v>33</v>
      </c>
      <c r="B21" s="3">
        <v>1.4735778666136961</v>
      </c>
      <c r="C21" s="3">
        <v>1.3463112109050195</v>
      </c>
      <c r="D21" s="3">
        <v>1.3649062049062048</v>
      </c>
      <c r="F21" s="3">
        <f t="shared" ref="F21:F28" si="4">-C21+B21</f>
        <v>0.12726665570867657</v>
      </c>
      <c r="G21" s="3">
        <f t="shared" ref="G21:G28" si="5">-C21+D21</f>
        <v>1.8594994001185361E-2</v>
      </c>
      <c r="I21" s="3"/>
      <c r="J21" s="3"/>
      <c r="K21" s="3"/>
    </row>
    <row r="22" spans="1:11" x14ac:dyDescent="0.4">
      <c r="A22" t="s">
        <v>34</v>
      </c>
      <c r="B22" s="3">
        <v>1.5418793141637925</v>
      </c>
      <c r="C22" s="3">
        <v>1.3114742143999334</v>
      </c>
      <c r="D22" s="3">
        <v>1.3836394420523861</v>
      </c>
      <c r="F22" s="3">
        <f t="shared" si="4"/>
        <v>0.23040509976385914</v>
      </c>
      <c r="G22" s="3">
        <f t="shared" si="5"/>
        <v>7.2165227652452701E-2</v>
      </c>
      <c r="I22" s="3"/>
      <c r="J22" s="3"/>
      <c r="K22" s="3"/>
    </row>
    <row r="23" spans="1:11" x14ac:dyDescent="0.4">
      <c r="A23" t="s">
        <v>35</v>
      </c>
      <c r="B23" s="3">
        <v>1.5524368918979508</v>
      </c>
      <c r="C23" s="3">
        <v>1.4237049348133552</v>
      </c>
      <c r="D23" s="3">
        <v>1.4687476764385803</v>
      </c>
      <c r="F23" s="3">
        <f t="shared" si="4"/>
        <v>0.12873195708459551</v>
      </c>
      <c r="G23" s="3">
        <f t="shared" si="5"/>
        <v>4.5042741625225036E-2</v>
      </c>
      <c r="I23" s="3"/>
      <c r="J23" s="3"/>
      <c r="K23" s="3"/>
    </row>
    <row r="24" spans="1:11" x14ac:dyDescent="0.4">
      <c r="A24" t="s">
        <v>36</v>
      </c>
      <c r="B24" s="3">
        <v>1.8502585127805089</v>
      </c>
      <c r="C24" s="3">
        <v>1.7100619792911922</v>
      </c>
      <c r="D24" s="3">
        <v>1.7786284392203366</v>
      </c>
      <c r="F24" s="3">
        <f t="shared" si="4"/>
        <v>0.14019653348931671</v>
      </c>
      <c r="G24" s="3">
        <f t="shared" si="5"/>
        <v>6.8566459929144452E-2</v>
      </c>
      <c r="I24" s="3"/>
      <c r="J24" s="3"/>
      <c r="K24" s="3"/>
    </row>
    <row r="25" spans="1:11" x14ac:dyDescent="0.4">
      <c r="A25" t="s">
        <v>28</v>
      </c>
      <c r="B25" s="3">
        <v>2.1207703666467688</v>
      </c>
      <c r="C25" s="3">
        <v>1.814635522501564</v>
      </c>
      <c r="D25" s="3">
        <v>1.9297771909883705</v>
      </c>
      <c r="F25" s="3">
        <f t="shared" si="4"/>
        <v>0.30613484414520475</v>
      </c>
      <c r="G25" s="3">
        <f t="shared" si="5"/>
        <v>0.11514166848680651</v>
      </c>
      <c r="I25" s="3"/>
      <c r="J25" s="3"/>
      <c r="K25" s="3"/>
    </row>
    <row r="26" spans="1:11" x14ac:dyDescent="0.4">
      <c r="A26" t="s">
        <v>37</v>
      </c>
      <c r="B26" s="3">
        <v>1.5288911199767496</v>
      </c>
      <c r="C26" s="3">
        <v>1.4326282713418512</v>
      </c>
      <c r="D26" s="3">
        <v>1.4605316810142031</v>
      </c>
      <c r="F26" s="3">
        <f t="shared" si="4"/>
        <v>9.6262848634898424E-2</v>
      </c>
      <c r="G26" s="3">
        <f t="shared" si="5"/>
        <v>2.7903409672351831E-2</v>
      </c>
      <c r="I26" s="3"/>
      <c r="J26" s="3"/>
      <c r="K26" s="3"/>
    </row>
    <row r="27" spans="1:11" x14ac:dyDescent="0.4">
      <c r="A27" t="s">
        <v>30</v>
      </c>
      <c r="B27" s="3">
        <v>1.5239427509200296</v>
      </c>
      <c r="C27" s="3">
        <v>1.4076181528262064</v>
      </c>
      <c r="D27" s="3">
        <v>1.4422558781021926</v>
      </c>
      <c r="F27" s="3">
        <f t="shared" si="4"/>
        <v>0.11632459809382323</v>
      </c>
      <c r="G27" s="3">
        <f t="shared" si="5"/>
        <v>3.4637725275986186E-2</v>
      </c>
      <c r="I27" s="3"/>
      <c r="J27" s="3"/>
      <c r="K27" s="3"/>
    </row>
    <row r="28" spans="1:11" x14ac:dyDescent="0.4">
      <c r="A28" t="s">
        <v>31</v>
      </c>
      <c r="B28" s="3">
        <v>1.3018890200708384</v>
      </c>
      <c r="C28" s="3">
        <v>1.1579045876138585</v>
      </c>
      <c r="D28" s="3">
        <v>1.2540817415430585</v>
      </c>
      <c r="F28" s="3">
        <f t="shared" si="4"/>
        <v>0.14398443245697989</v>
      </c>
      <c r="G28" s="3">
        <f t="shared" si="5"/>
        <v>9.617715392920001E-2</v>
      </c>
      <c r="I28" s="3"/>
      <c r="J28" s="3"/>
      <c r="K28" s="3"/>
    </row>
    <row r="29" spans="1:11" x14ac:dyDescent="0.4">
      <c r="B29" s="3"/>
      <c r="C29" s="3"/>
      <c r="D29" s="3"/>
      <c r="F29" s="3"/>
      <c r="G29" s="3"/>
    </row>
    <row r="30" spans="1:11" x14ac:dyDescent="0.4">
      <c r="A30" s="6" t="s">
        <v>17</v>
      </c>
      <c r="B30" s="8">
        <f>AVERAGE(B20:B29)</f>
        <v>1.6195727628245189</v>
      </c>
      <c r="C30" s="8">
        <f t="shared" ref="C30" si="6">AVERAGE(C20:C29)</f>
        <v>1.4465442829041009</v>
      </c>
      <c r="D30" s="8">
        <f t="shared" ref="D30" si="7">AVERAGE(D20:D29)</f>
        <v>1.5098273159194777</v>
      </c>
      <c r="F30" s="8">
        <f t="shared" ref="F30" si="8">AVERAGE(F20:F29)</f>
        <v>0.17302847992041792</v>
      </c>
      <c r="G30" s="8">
        <f t="shared" ref="G30" si="9">AVERAGE(G20:G29)</f>
        <v>6.3283033015376758E-2</v>
      </c>
    </row>
    <row r="32" spans="1:11" x14ac:dyDescent="0.4">
      <c r="A32" s="4" t="s">
        <v>20</v>
      </c>
      <c r="B32" s="4"/>
      <c r="C32" s="4"/>
      <c r="D32" s="4"/>
      <c r="E32" s="4"/>
    </row>
    <row r="33" spans="1:9" x14ac:dyDescent="0.4">
      <c r="A33" t="s">
        <v>18</v>
      </c>
      <c r="B33" s="11">
        <f>TTEST(F4:F13,F20:F29,2,1)</f>
        <v>2.5661867472544227E-5</v>
      </c>
    </row>
    <row r="34" spans="1:9" x14ac:dyDescent="0.4">
      <c r="A34" t="s">
        <v>19</v>
      </c>
      <c r="B34" s="11">
        <f>TTEST(G4:G13,G20:G29,2,1)</f>
        <v>1.5108300656267181E-5</v>
      </c>
    </row>
    <row r="36" spans="1:9" x14ac:dyDescent="0.4">
      <c r="A36" s="4" t="s">
        <v>21</v>
      </c>
      <c r="B36" s="4"/>
      <c r="C36" s="4"/>
      <c r="D36" s="4"/>
      <c r="E36" s="4"/>
    </row>
    <row r="37" spans="1:9" x14ac:dyDescent="0.4">
      <c r="A37" s="12"/>
      <c r="B37" s="13" t="s">
        <v>22</v>
      </c>
      <c r="C37" s="13" t="s">
        <v>3</v>
      </c>
      <c r="D37" s="13" t="s">
        <v>22</v>
      </c>
      <c r="E37" s="13" t="s">
        <v>2</v>
      </c>
      <c r="F37" s="13"/>
      <c r="G37" s="13"/>
      <c r="H37" s="2"/>
      <c r="I37" s="2"/>
    </row>
    <row r="38" spans="1:9" x14ac:dyDescent="0.4">
      <c r="A38" s="12" t="s">
        <v>32</v>
      </c>
      <c r="B38" s="15">
        <v>0.79375610887311709</v>
      </c>
      <c r="C38" s="14">
        <f>F4</f>
        <v>0.43563298161896524</v>
      </c>
      <c r="D38" s="15">
        <v>1.1048819869942608</v>
      </c>
      <c r="E38" s="14">
        <f>F20</f>
        <v>0.26794934990640717</v>
      </c>
      <c r="F38" s="12" t="s">
        <v>18</v>
      </c>
      <c r="G38"/>
      <c r="H38" s="2"/>
      <c r="I38" s="2"/>
    </row>
    <row r="39" spans="1:9" x14ac:dyDescent="0.4">
      <c r="A39" s="12" t="s">
        <v>33</v>
      </c>
      <c r="B39" s="15">
        <v>0.7719789367851746</v>
      </c>
      <c r="C39" s="14">
        <f t="shared" ref="C39:C46" si="10">F5</f>
        <v>0.31282925673983031</v>
      </c>
      <c r="D39" s="15">
        <v>1.1534913704441134</v>
      </c>
      <c r="E39" s="14">
        <f t="shared" ref="E39:E46" si="11">F21</f>
        <v>0.12726665570867657</v>
      </c>
      <c r="F39" s="12" t="s">
        <v>18</v>
      </c>
      <c r="G39"/>
      <c r="H39" s="2"/>
      <c r="I39" s="2"/>
    </row>
    <row r="40" spans="1:9" x14ac:dyDescent="0.4">
      <c r="A40" s="12" t="s">
        <v>34</v>
      </c>
      <c r="B40" s="15">
        <v>0.81588909474310944</v>
      </c>
      <c r="C40" s="14">
        <f t="shared" si="10"/>
        <v>0.38994381811017997</v>
      </c>
      <c r="D40" s="15">
        <v>1.2259900342581853</v>
      </c>
      <c r="E40" s="14">
        <f t="shared" si="11"/>
        <v>0.23040509976385914</v>
      </c>
      <c r="F40" s="12" t="s">
        <v>18</v>
      </c>
      <c r="G40"/>
      <c r="H40" s="2"/>
      <c r="I40" s="2"/>
    </row>
    <row r="41" spans="1:9" x14ac:dyDescent="0.4">
      <c r="A41" s="12" t="s">
        <v>35</v>
      </c>
      <c r="B41" s="15">
        <v>0.91607592802945703</v>
      </c>
      <c r="C41" s="14">
        <f t="shared" si="10"/>
        <v>0.32929186321205051</v>
      </c>
      <c r="D41" s="15">
        <v>1.1552528711581553</v>
      </c>
      <c r="E41" s="14">
        <f t="shared" si="11"/>
        <v>0.12873195708459551</v>
      </c>
      <c r="F41" s="12" t="s">
        <v>18</v>
      </c>
      <c r="G41"/>
      <c r="H41" s="2"/>
      <c r="I41" s="2"/>
    </row>
    <row r="42" spans="1:9" x14ac:dyDescent="0.4">
      <c r="A42" s="12" t="s">
        <v>36</v>
      </c>
      <c r="B42" s="15">
        <v>0.81693224340171144</v>
      </c>
      <c r="C42" s="14">
        <f t="shared" si="10"/>
        <v>0.33087271543967711</v>
      </c>
      <c r="D42" s="15">
        <v>1.1813254335197925</v>
      </c>
      <c r="E42" s="14">
        <f t="shared" si="11"/>
        <v>0.14019653348931671</v>
      </c>
      <c r="F42" s="12" t="s">
        <v>18</v>
      </c>
      <c r="G42"/>
      <c r="H42" s="2"/>
      <c r="I42" s="2"/>
    </row>
    <row r="43" spans="1:9" x14ac:dyDescent="0.4">
      <c r="A43" s="12" t="s">
        <v>28</v>
      </c>
      <c r="B43" s="15">
        <v>0.85064882879109716</v>
      </c>
      <c r="C43" s="14">
        <f t="shared" si="10"/>
        <v>0.69339618837845807</v>
      </c>
      <c r="D43" s="15">
        <v>1.0801320024270871</v>
      </c>
      <c r="E43" s="14">
        <f t="shared" si="11"/>
        <v>0.30613484414520475</v>
      </c>
      <c r="F43" s="12" t="s">
        <v>18</v>
      </c>
      <c r="G43"/>
      <c r="H43" s="2"/>
      <c r="I43" s="2"/>
    </row>
    <row r="44" spans="1:9" x14ac:dyDescent="0.4">
      <c r="A44" s="12" t="s">
        <v>37</v>
      </c>
      <c r="B44" s="15">
        <v>0.88969879751582337</v>
      </c>
      <c r="C44" s="14">
        <f t="shared" si="10"/>
        <v>0.30620476902727778</v>
      </c>
      <c r="D44" s="15">
        <v>1.2294671021322578</v>
      </c>
      <c r="E44" s="14">
        <f t="shared" si="11"/>
        <v>9.6262848634898424E-2</v>
      </c>
      <c r="F44" s="12" t="s">
        <v>18</v>
      </c>
      <c r="G44"/>
      <c r="H44" s="2"/>
      <c r="I44" s="2"/>
    </row>
    <row r="45" spans="1:9" x14ac:dyDescent="0.4">
      <c r="A45" s="12" t="s">
        <v>30</v>
      </c>
      <c r="B45" s="15">
        <v>0.78907554913720968</v>
      </c>
      <c r="C45" s="14">
        <f t="shared" si="10"/>
        <v>0.29895897496900603</v>
      </c>
      <c r="D45" s="15">
        <v>1.169017012132948</v>
      </c>
      <c r="E45" s="14">
        <f t="shared" si="11"/>
        <v>0.11632459809382323</v>
      </c>
      <c r="F45" s="12" t="s">
        <v>18</v>
      </c>
      <c r="G45"/>
      <c r="H45" s="2"/>
      <c r="I45" s="2"/>
    </row>
    <row r="46" spans="1:9" x14ac:dyDescent="0.4">
      <c r="A46" s="12" t="s">
        <v>31</v>
      </c>
      <c r="B46" s="15">
        <v>0.85869811079885483</v>
      </c>
      <c r="C46" s="14">
        <f t="shared" si="10"/>
        <v>0.29721600518944968</v>
      </c>
      <c r="D46" s="15">
        <v>1.1242506376229366</v>
      </c>
      <c r="E46" s="14">
        <f t="shared" si="11"/>
        <v>0.14398443245697989</v>
      </c>
      <c r="F46" s="12" t="s">
        <v>18</v>
      </c>
      <c r="G46"/>
      <c r="H46" s="2"/>
      <c r="I46" s="2"/>
    </row>
    <row r="47" spans="1:9" x14ac:dyDescent="0.4">
      <c r="A47" s="12"/>
      <c r="B47" s="15"/>
      <c r="C47" s="14"/>
      <c r="D47" s="15"/>
      <c r="E47" s="14"/>
      <c r="F47" s="12"/>
      <c r="G47"/>
      <c r="H47" s="2"/>
      <c r="I47" s="2"/>
    </row>
    <row r="48" spans="1:9" x14ac:dyDescent="0.4">
      <c r="A48" s="12" t="s">
        <v>32</v>
      </c>
      <c r="B48" s="16">
        <v>1.865452839665487</v>
      </c>
      <c r="C48" s="14">
        <f t="shared" ref="C48:C56" si="12">G4</f>
        <v>0.18083569543977851</v>
      </c>
      <c r="D48" s="15">
        <v>2.1097877103289395</v>
      </c>
      <c r="E48" s="14">
        <f t="shared" ref="E48:E56" si="13">G20</f>
        <v>9.1317916566038715E-2</v>
      </c>
      <c r="F48" s="12" t="s">
        <v>19</v>
      </c>
      <c r="G48"/>
      <c r="H48" s="2"/>
      <c r="I48" s="2"/>
    </row>
    <row r="49" spans="1:9" x14ac:dyDescent="0.4">
      <c r="A49" s="12" t="s">
        <v>33</v>
      </c>
      <c r="B49" s="16">
        <v>1.911345298809896</v>
      </c>
      <c r="C49" s="14">
        <f t="shared" si="12"/>
        <v>0.20166355028982874</v>
      </c>
      <c r="D49" s="15">
        <v>2.1204895169642981</v>
      </c>
      <c r="E49" s="14">
        <f t="shared" si="13"/>
        <v>1.8594994001185361E-2</v>
      </c>
      <c r="F49" s="12" t="s">
        <v>19</v>
      </c>
      <c r="G49"/>
      <c r="H49" s="2"/>
      <c r="I49" s="2"/>
    </row>
    <row r="50" spans="1:9" x14ac:dyDescent="0.4">
      <c r="A50" s="12" t="s">
        <v>34</v>
      </c>
      <c r="B50" s="16">
        <v>1.8906419850364826</v>
      </c>
      <c r="C50" s="14">
        <f t="shared" si="12"/>
        <v>0.27848119089729084</v>
      </c>
      <c r="D50" s="15">
        <v>2.1615378476342348</v>
      </c>
      <c r="E50" s="14">
        <f t="shared" si="13"/>
        <v>7.2165227652452701E-2</v>
      </c>
      <c r="F50" s="12" t="s">
        <v>19</v>
      </c>
      <c r="G50"/>
      <c r="H50" s="2"/>
      <c r="I50" s="2"/>
    </row>
    <row r="51" spans="1:9" x14ac:dyDescent="0.4">
      <c r="A51" s="12" t="s">
        <v>35</v>
      </c>
      <c r="B51" s="16">
        <v>1.881453786640126</v>
      </c>
      <c r="C51" s="14">
        <f t="shared" si="12"/>
        <v>0.23201516162777125</v>
      </c>
      <c r="D51" s="15">
        <v>2.1742006019229971</v>
      </c>
      <c r="E51" s="14">
        <f t="shared" si="13"/>
        <v>4.5042741625225036E-2</v>
      </c>
      <c r="F51" s="12" t="s">
        <v>19</v>
      </c>
      <c r="G51"/>
      <c r="H51" s="2"/>
      <c r="I51" s="2"/>
    </row>
    <row r="52" spans="1:9" x14ac:dyDescent="0.4">
      <c r="A52" s="12" t="s">
        <v>36</v>
      </c>
      <c r="B52" s="16">
        <v>1.8297196365968174</v>
      </c>
      <c r="C52" s="14">
        <f t="shared" si="12"/>
        <v>0.25506410632218035</v>
      </c>
      <c r="D52" s="15">
        <v>2.2255745417841948</v>
      </c>
      <c r="E52" s="14">
        <f t="shared" si="13"/>
        <v>6.8566459929144452E-2</v>
      </c>
      <c r="F52" s="12" t="s">
        <v>19</v>
      </c>
      <c r="G52"/>
      <c r="H52" s="2"/>
      <c r="I52" s="2"/>
    </row>
    <row r="53" spans="1:9" x14ac:dyDescent="0.4">
      <c r="A53" s="12" t="s">
        <v>28</v>
      </c>
      <c r="B53" s="16">
        <v>1.8139178322421514</v>
      </c>
      <c r="C53" s="14">
        <f t="shared" si="12"/>
        <v>0.38910142537156256</v>
      </c>
      <c r="D53" s="15">
        <v>2.1546723659396654</v>
      </c>
      <c r="E53" s="14">
        <f t="shared" si="13"/>
        <v>0.11514166848680651</v>
      </c>
      <c r="F53" s="12" t="s">
        <v>19</v>
      </c>
      <c r="G53"/>
      <c r="H53" s="2"/>
      <c r="I53" s="2"/>
    </row>
    <row r="54" spans="1:9" x14ac:dyDescent="0.4">
      <c r="A54" s="12" t="s">
        <v>37</v>
      </c>
      <c r="B54" s="16">
        <v>1.8533471401452513</v>
      </c>
      <c r="C54" s="14">
        <f t="shared" si="12"/>
        <v>0.21127498469429584</v>
      </c>
      <c r="D54" s="15">
        <v>2.1765024760700231</v>
      </c>
      <c r="E54" s="14">
        <f t="shared" si="13"/>
        <v>2.7903409672351831E-2</v>
      </c>
      <c r="F54" s="12" t="s">
        <v>19</v>
      </c>
      <c r="G54"/>
      <c r="H54" s="2"/>
      <c r="I54" s="2"/>
    </row>
    <row r="55" spans="1:9" x14ac:dyDescent="0.4">
      <c r="A55" s="12" t="s">
        <v>30</v>
      </c>
      <c r="B55" s="16">
        <v>1.7914066064211613</v>
      </c>
      <c r="C55" s="14">
        <f t="shared" si="12"/>
        <v>0.21105920979597603</v>
      </c>
      <c r="D55" s="15">
        <v>2.1478258324732216</v>
      </c>
      <c r="E55" s="14">
        <f t="shared" si="13"/>
        <v>3.4637725275986186E-2</v>
      </c>
      <c r="F55" s="12" t="s">
        <v>19</v>
      </c>
      <c r="G55"/>
      <c r="H55" s="2"/>
      <c r="I55" s="2"/>
    </row>
    <row r="56" spans="1:9" x14ac:dyDescent="0.4">
      <c r="A56" s="12" t="s">
        <v>31</v>
      </c>
      <c r="B56" s="16">
        <v>1.875017844930686</v>
      </c>
      <c r="C56" s="14">
        <f t="shared" si="12"/>
        <v>0.18582019145225614</v>
      </c>
      <c r="D56" s="15">
        <v>2.1149844400660593</v>
      </c>
      <c r="E56" s="14">
        <f t="shared" si="13"/>
        <v>9.617715392920001E-2</v>
      </c>
      <c r="F56" s="12" t="s">
        <v>19</v>
      </c>
      <c r="G56"/>
      <c r="H56" s="2"/>
      <c r="I56" s="2"/>
    </row>
    <row r="57" spans="1:9" x14ac:dyDescent="0.4">
      <c r="A57" s="12"/>
      <c r="B57" s="16"/>
      <c r="C57" s="14"/>
      <c r="D57" s="15"/>
      <c r="E57" s="14"/>
      <c r="F57" s="12"/>
      <c r="G57"/>
      <c r="H57" s="2"/>
      <c r="I57" s="2"/>
    </row>
    <row r="58" spans="1:9" x14ac:dyDescent="0.4">
      <c r="F58"/>
      <c r="G58"/>
      <c r="H58" s="2"/>
      <c r="I58" s="2"/>
    </row>
    <row r="59" spans="1:9" x14ac:dyDescent="0.4">
      <c r="A59" s="12" t="s">
        <v>16</v>
      </c>
      <c r="B59" s="12"/>
      <c r="C59" s="14">
        <f>F14</f>
        <v>0.37714961918721041</v>
      </c>
      <c r="D59" s="14"/>
      <c r="E59" s="14">
        <f>F30</f>
        <v>0.17302847992041792</v>
      </c>
      <c r="F59" s="12" t="s">
        <v>18</v>
      </c>
      <c r="G59"/>
      <c r="H59" s="2">
        <f>C59/E59</f>
        <v>2.1796967722346934</v>
      </c>
      <c r="I59" s="2"/>
    </row>
    <row r="60" spans="1:9" x14ac:dyDescent="0.4">
      <c r="A60" s="12" t="s">
        <v>16</v>
      </c>
      <c r="B60" s="12"/>
      <c r="C60" s="14">
        <f>G14</f>
        <v>0.23836839065454893</v>
      </c>
      <c r="D60" s="14"/>
      <c r="E60" s="14">
        <f>G30</f>
        <v>6.3283033015376758E-2</v>
      </c>
      <c r="F60" s="12" t="s">
        <v>19</v>
      </c>
      <c r="G60"/>
      <c r="H60" s="2">
        <f>C60/E60</f>
        <v>3.7667030054742989</v>
      </c>
      <c r="I60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Cone_Rod_Fig3E</vt:lpstr>
      <vt:lpstr>Fig3F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</dc:creator>
  <cp:lastModifiedBy>SatoS</cp:lastModifiedBy>
  <dcterms:created xsi:type="dcterms:W3CDTF">2021-05-27T03:21:31Z</dcterms:created>
  <dcterms:modified xsi:type="dcterms:W3CDTF">2021-06-21T09:01:40Z</dcterms:modified>
</cp:coreProperties>
</file>