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Active cell count\"/>
    </mc:Choice>
  </mc:AlternateContent>
  <xr:revisionPtr revIDLastSave="0" documentId="13_ncr:1_{CE996D2C-3B83-427A-A838-8AF1CFD360CA}" xr6:coauthVersionLast="45" xr6:coauthVersionMax="45" xr10:uidLastSave="{00000000-0000-0000-0000-000000000000}"/>
  <bookViews>
    <workbookView xWindow="4020" yWindow="1305" windowWidth="21600" windowHeight="12750" xr2:uid="{0D4794AF-5308-774B-8487-1620B8C146D6}"/>
  </bookViews>
  <sheets>
    <sheet name="Active cell count (Manual)" sheetId="8"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8" l="1"/>
  <c r="F12" i="8"/>
  <c r="F11" i="8"/>
  <c r="F10" i="8"/>
  <c r="F9" i="8"/>
  <c r="F8" i="8"/>
  <c r="F7" i="8"/>
  <c r="F6" i="8"/>
  <c r="F5" i="8"/>
  <c r="F4" i="8"/>
  <c r="F3" i="8"/>
  <c r="F2" i="8"/>
  <c r="C17" i="8" l="1"/>
  <c r="B16" i="8"/>
  <c r="C16" i="8"/>
  <c r="B17" i="8"/>
</calcChain>
</file>

<file path=xl/sharedStrings.xml><?xml version="1.0" encoding="utf-8"?>
<sst xmlns="http://schemas.openxmlformats.org/spreadsheetml/2006/main" count="39" uniqueCount="27">
  <si>
    <t>Genotype</t>
    <phoneticPr fontId="1"/>
  </si>
  <si>
    <t>ID</t>
    <phoneticPr fontId="1"/>
  </si>
  <si>
    <t>m27</t>
    <phoneticPr fontId="1"/>
  </si>
  <si>
    <t>m29</t>
    <phoneticPr fontId="1"/>
  </si>
  <si>
    <t>m32</t>
    <phoneticPr fontId="1"/>
  </si>
  <si>
    <t>m44</t>
    <phoneticPr fontId="1"/>
  </si>
  <si>
    <t>m45</t>
    <phoneticPr fontId="1"/>
  </si>
  <si>
    <t>m46</t>
    <phoneticPr fontId="1"/>
  </si>
  <si>
    <t>m19</t>
    <phoneticPr fontId="1"/>
  </si>
  <si>
    <t>m20</t>
    <phoneticPr fontId="1"/>
  </si>
  <si>
    <t>m22</t>
    <phoneticPr fontId="1"/>
  </si>
  <si>
    <t>m30</t>
    <phoneticPr fontId="1"/>
  </si>
  <si>
    <t>rn3 (CK_WT_RN1)</t>
    <phoneticPr fontId="1"/>
  </si>
  <si>
    <t>rn1 (CK_KO_RN1)</t>
    <phoneticPr fontId="1"/>
  </si>
  <si>
    <t>Genotype</t>
    <phoneticPr fontId="1"/>
  </si>
  <si>
    <t>WT: Wildtype</t>
    <phoneticPr fontId="1"/>
  </si>
  <si>
    <t>KO: αCaMKII HKO</t>
    <phoneticPr fontId="1"/>
  </si>
  <si>
    <t>WT</t>
    <phoneticPr fontId="1"/>
  </si>
  <si>
    <t>KO</t>
    <phoneticPr fontId="1"/>
  </si>
  <si>
    <t>Number of 
total DG cells
identified</t>
    <phoneticPr fontId="1"/>
  </si>
  <si>
    <t>Number of inactive DG cells
identified</t>
    <phoneticPr fontId="1"/>
  </si>
  <si>
    <t>Number of
active DG cells
identified</t>
    <phoneticPr fontId="1"/>
  </si>
  <si>
    <t>% of active DG cells
in total DG cells
identified</t>
    <phoneticPr fontId="1"/>
  </si>
  <si>
    <t>S.E.M.</t>
    <phoneticPr fontId="1"/>
  </si>
  <si>
    <t>Abbreviations</t>
    <phoneticPr fontId="1"/>
  </si>
  <si>
    <t>Average</t>
    <phoneticPr fontId="1"/>
  </si>
  <si>
    <t>The numbers of DG cells indicated above are manually counted by observing the activities of individual DG neurons in the entire field of view during the 30 minutes of the last open field test sessions.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</si>
</sst>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 x14ac:knownFonts="1">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Arial"/>
      <family val="2"/>
    </font>
    <font>
      <sz val="12"/>
      <color theme="1"/>
      <name val="Arial"/>
      <family val="2"/>
    </font>
  </fonts>
  <fills count="2">
    <fill>
      <patternFill patternType="none"/>
    </fill>
    <fill>
      <patternFill patternType="gray125"/>
    </fill>
  </fills>
  <borders count="1">
    <border>
      <left/>
      <right/>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1">
    <xf numFmtId="0" fontId="0" fillId="0" borderId="0" xfId="0">
      <alignment vertical="center"/>
    </xf>
    <xf numFmtId="0" fontId="3" fillId="0" borderId="0" xfId="0" applyFont="1" applyBorder="1" applyAlignment="1">
      <alignment horizontal="center" vertical="center" wrapText="1"/>
    </xf>
    <xf numFmtId="9" fontId="3" fillId="0" borderId="0" xfId="1" applyNumberFormat="1" applyFont="1" applyBorder="1" applyAlignment="1">
      <alignment horizontal="center" vertical="center" wrapText="1"/>
    </xf>
    <xf numFmtId="0" fontId="3" fillId="0" borderId="0" xfId="0" applyFont="1" applyBorder="1" applyAlignment="1">
      <alignment horizontal="center" vertical="center"/>
    </xf>
    <xf numFmtId="9" fontId="3" fillId="0" borderId="0" xfId="1" applyNumberFormat="1"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lignment vertical="center"/>
    </xf>
    <xf numFmtId="0" fontId="3" fillId="0" borderId="0" xfId="0" applyFont="1" applyAlignment="1">
      <alignment vertical="center" wrapText="1"/>
    </xf>
    <xf numFmtId="9" fontId="3" fillId="0" borderId="0" xfId="1" applyNumberFormat="1" applyFont="1">
      <alignment vertical="center"/>
    </xf>
    <xf numFmtId="176" fontId="3" fillId="0" borderId="0" xfId="1" applyNumberFormat="1" applyFont="1" applyBorder="1" applyAlignment="1">
      <alignment horizontal="center" vertical="center"/>
    </xf>
    <xf numFmtId="0" fontId="4" fillId="0" borderId="0" xfId="0" applyFont="1" applyAlignment="1">
      <alignment horizontal="left" vertical="center" wrapText="1"/>
    </xf>
  </cellXfs>
  <cellStyles count="2">
    <cellStyle name="パーセント" xfId="1" builtinId="5"/>
    <cellStyle name="標準" xfId="0" builtinId="0"/>
  </cellStyles>
  <dxfs count="13">
    <dxf>
      <font>
        <b val="0"/>
        <i val="0"/>
        <strike val="0"/>
        <condense val="0"/>
        <extend val="0"/>
        <outline val="0"/>
        <shadow val="0"/>
        <u val="none"/>
        <vertAlign val="baseline"/>
        <sz val="16"/>
        <color theme="1"/>
        <name val="Arial"/>
        <family val="2"/>
        <scheme val="none"/>
      </font>
      <numFmt numFmtId="176" formatCode="0.0%"/>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6"/>
        <color theme="1"/>
        <name val="Arial"/>
        <family val="2"/>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8F1453-E489-4017-970C-1230D40248A1}" name="テーブル2" displayName="テーブル2" ref="A1:F13" totalsRowShown="0" headerRowDxfId="12" dataDxfId="11">
  <autoFilter ref="A1:F13" xr:uid="{CE4C7E05-1A83-400B-9388-9724252DE00C}"/>
  <tableColumns count="6">
    <tableColumn id="1" xr3:uid="{0206CE69-9CB3-430D-B1BC-AB843A1C9C76}" name="ID" dataDxfId="10"/>
    <tableColumn id="2" xr3:uid="{61E0E8B8-000F-4B82-AC12-404002AF5289}" name="Genotype" dataDxfId="9"/>
    <tableColumn id="3" xr3:uid="{FA04A8A7-297B-42F2-91BE-DFC2F1E7D040}" name="Number of _x000a_total DG cells_x000a_identified" dataDxfId="8"/>
    <tableColumn id="6" xr3:uid="{18881C40-FCF5-4693-9B27-1722BD8AE6F5}" name="Number of_x000a_active DG cells_x000a_identified" dataDxfId="7"/>
    <tableColumn id="4" xr3:uid="{B41B4D33-0943-4695-8299-577346D15049}" name="Number of inactive DG cells_x000a_identified" dataDxfId="6"/>
    <tableColumn id="5" xr3:uid="{B5E98204-9E32-42E6-93D7-603A0D23E191}" name="% of active DG cells_x000a_in total DG cells_x000a_identified" dataDxfId="5" dataCellStyle="パーセント">
      <calculatedColumnFormula>テーブル2[[#This Row],[Number of
active DG cells
identified]]/テーブル2[[#This Row],[Number of 
total DG cells
identified]]</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C33970-50A7-472A-8231-BE8162D28C76}" name="テーブル3" displayName="テーブル3" ref="A15:C17" totalsRowShown="0" headerRowDxfId="4" dataDxfId="3">
  <autoFilter ref="A15:C17" xr:uid="{711D3065-D8D7-464F-A1B8-1E3CECD8F5D7}"/>
  <tableColumns count="3">
    <tableColumn id="1" xr3:uid="{AF32CDC3-5AC5-466F-A085-C8C562911AC6}" name="Genotype" dataDxfId="2"/>
    <tableColumn id="2" xr3:uid="{C4907EB7-9192-4FAC-9C17-A672DECB0589}" name="Average" dataDxfId="1">
      <calculatedColumnFormula>AVERAGE(F8:F12)</calculatedColumnFormula>
    </tableColumn>
    <tableColumn id="3" xr3:uid="{380FC980-FD51-479B-99D6-E27D075E3D34}" name="S.E.M." dataDxfId="0" dataCellStyle="パーセント">
      <calculatedColumnFormula>STDEV(F8:F12)/SQRT(COUNT(F8:F12))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17C03-271D-CB4E-9B4F-C34BD68E955B}">
  <dimension ref="A1:G19"/>
  <sheetViews>
    <sheetView tabSelected="1" zoomScale="70" zoomScaleNormal="70" workbookViewId="0">
      <selection activeCell="A20" sqref="A20"/>
    </sheetView>
  </sheetViews>
  <sheetFormatPr defaultColWidth="11.5546875" defaultRowHeight="20.25" x14ac:dyDescent="0.4"/>
  <cols>
    <col min="1" max="1" width="23.77734375" style="6" customWidth="1"/>
    <col min="2" max="2" width="15" style="6" customWidth="1"/>
    <col min="3" max="3" width="21.33203125" style="6" customWidth="1"/>
    <col min="4" max="4" width="20.33203125" customWidth="1"/>
    <col min="5" max="5" width="21" style="6" customWidth="1"/>
    <col min="6" max="6" width="25.44140625" style="6" customWidth="1"/>
    <col min="7" max="7" width="24.44140625" style="8" customWidth="1"/>
    <col min="8" max="16384" width="11.5546875" style="6"/>
  </cols>
  <sheetData>
    <row r="1" spans="1:7" s="7" customFormat="1" ht="66.95" customHeight="1" x14ac:dyDescent="0.4">
      <c r="A1" s="1" t="s">
        <v>1</v>
      </c>
      <c r="B1" s="1" t="s">
        <v>0</v>
      </c>
      <c r="C1" s="1" t="s">
        <v>19</v>
      </c>
      <c r="D1" s="1" t="s">
        <v>21</v>
      </c>
      <c r="E1" s="1" t="s">
        <v>20</v>
      </c>
      <c r="F1" s="2" t="s">
        <v>22</v>
      </c>
    </row>
    <row r="2" spans="1:7" x14ac:dyDescent="0.4">
      <c r="A2" s="3" t="s">
        <v>2</v>
      </c>
      <c r="B2" s="3" t="s">
        <v>17</v>
      </c>
      <c r="C2" s="3">
        <v>197</v>
      </c>
      <c r="D2" s="3">
        <v>188</v>
      </c>
      <c r="E2" s="3">
        <v>9</v>
      </c>
      <c r="F2" s="4">
        <f>テーブル2[[#This Row],[Number of
active DG cells
identified]]/テーブル2[[#This Row],[Number of 
total DG cells
identified]]</f>
        <v>0.95431472081218272</v>
      </c>
      <c r="G2" s="6"/>
    </row>
    <row r="3" spans="1:7" x14ac:dyDescent="0.4">
      <c r="A3" s="3" t="s">
        <v>3</v>
      </c>
      <c r="B3" s="3" t="s">
        <v>17</v>
      </c>
      <c r="C3" s="3">
        <v>196</v>
      </c>
      <c r="D3" s="3">
        <v>191</v>
      </c>
      <c r="E3" s="3">
        <v>5</v>
      </c>
      <c r="F3" s="4">
        <f>テーブル2[[#This Row],[Number of
active DG cells
identified]]/テーブル2[[#This Row],[Number of 
total DG cells
identified]]</f>
        <v>0.97448979591836737</v>
      </c>
      <c r="G3" s="6"/>
    </row>
    <row r="4" spans="1:7" x14ac:dyDescent="0.4">
      <c r="A4" s="3" t="s">
        <v>4</v>
      </c>
      <c r="B4" s="3" t="s">
        <v>17</v>
      </c>
      <c r="C4" s="3">
        <v>383</v>
      </c>
      <c r="D4" s="3">
        <v>380</v>
      </c>
      <c r="E4" s="3">
        <v>3</v>
      </c>
      <c r="F4" s="4">
        <f>テーブル2[[#This Row],[Number of
active DG cells
identified]]/テーブル2[[#This Row],[Number of 
total DG cells
identified]]</f>
        <v>0.9921671018276762</v>
      </c>
      <c r="G4" s="6"/>
    </row>
    <row r="5" spans="1:7" x14ac:dyDescent="0.4">
      <c r="A5" s="3" t="s">
        <v>5</v>
      </c>
      <c r="B5" s="3" t="s">
        <v>17</v>
      </c>
      <c r="C5" s="3">
        <v>187</v>
      </c>
      <c r="D5" s="3">
        <v>156</v>
      </c>
      <c r="E5" s="3">
        <v>31</v>
      </c>
      <c r="F5" s="4">
        <f>テーブル2[[#This Row],[Number of
active DG cells
identified]]/テーブル2[[#This Row],[Number of 
total DG cells
identified]]</f>
        <v>0.83422459893048129</v>
      </c>
      <c r="G5" s="6"/>
    </row>
    <row r="6" spans="1:7" x14ac:dyDescent="0.4">
      <c r="A6" s="3" t="s">
        <v>6</v>
      </c>
      <c r="B6" s="3" t="s">
        <v>17</v>
      </c>
      <c r="C6" s="3">
        <v>236</v>
      </c>
      <c r="D6" s="3">
        <v>236</v>
      </c>
      <c r="E6" s="3">
        <v>0</v>
      </c>
      <c r="F6" s="4">
        <f>テーブル2[[#This Row],[Number of
active DG cells
identified]]/テーブル2[[#This Row],[Number of 
total DG cells
identified]]</f>
        <v>1</v>
      </c>
      <c r="G6" s="6"/>
    </row>
    <row r="7" spans="1:7" x14ac:dyDescent="0.4">
      <c r="A7" s="3" t="s">
        <v>7</v>
      </c>
      <c r="B7" s="3" t="s">
        <v>17</v>
      </c>
      <c r="C7" s="3">
        <v>437</v>
      </c>
      <c r="D7" s="3">
        <v>436</v>
      </c>
      <c r="E7" s="3">
        <v>1</v>
      </c>
      <c r="F7" s="4">
        <f>テーブル2[[#This Row],[Number of
active DG cells
identified]]/テーブル2[[#This Row],[Number of 
total DG cells
identified]]</f>
        <v>0.99771167048054921</v>
      </c>
      <c r="G7" s="6"/>
    </row>
    <row r="8" spans="1:7" x14ac:dyDescent="0.4">
      <c r="A8" s="3" t="s">
        <v>12</v>
      </c>
      <c r="B8" s="3" t="s">
        <v>17</v>
      </c>
      <c r="C8" s="3">
        <v>382</v>
      </c>
      <c r="D8" s="3">
        <v>378</v>
      </c>
      <c r="E8" s="3">
        <v>4</v>
      </c>
      <c r="F8" s="4">
        <f>テーブル2[[#This Row],[Number of
active DG cells
identified]]/テーブル2[[#This Row],[Number of 
total DG cells
identified]]</f>
        <v>0.98952879581151831</v>
      </c>
      <c r="G8" s="6"/>
    </row>
    <row r="9" spans="1:7" x14ac:dyDescent="0.4">
      <c r="A9" s="3" t="s">
        <v>8</v>
      </c>
      <c r="B9" s="3" t="s">
        <v>18</v>
      </c>
      <c r="C9" s="3">
        <v>108</v>
      </c>
      <c r="D9" s="3">
        <v>95</v>
      </c>
      <c r="E9" s="3">
        <v>13</v>
      </c>
      <c r="F9" s="4">
        <f>テーブル2[[#This Row],[Number of
active DG cells
identified]]/テーブル2[[#This Row],[Number of 
total DG cells
identified]]</f>
        <v>0.87962962962962965</v>
      </c>
      <c r="G9" s="6"/>
    </row>
    <row r="10" spans="1:7" x14ac:dyDescent="0.4">
      <c r="A10" s="3" t="s">
        <v>9</v>
      </c>
      <c r="B10" s="3" t="s">
        <v>18</v>
      </c>
      <c r="C10" s="3">
        <v>243</v>
      </c>
      <c r="D10" s="3">
        <v>240</v>
      </c>
      <c r="E10" s="3">
        <v>3</v>
      </c>
      <c r="F10" s="4">
        <f>テーブル2[[#This Row],[Number of
active DG cells
identified]]/テーブル2[[#This Row],[Number of 
total DG cells
identified]]</f>
        <v>0.98765432098765427</v>
      </c>
      <c r="G10" s="6"/>
    </row>
    <row r="11" spans="1:7" x14ac:dyDescent="0.4">
      <c r="A11" s="3" t="s">
        <v>10</v>
      </c>
      <c r="B11" s="3" t="s">
        <v>18</v>
      </c>
      <c r="C11" s="3">
        <v>228</v>
      </c>
      <c r="D11" s="3">
        <v>215</v>
      </c>
      <c r="E11" s="3">
        <v>13</v>
      </c>
      <c r="F11" s="4">
        <f>テーブル2[[#This Row],[Number of
active DG cells
identified]]/テーブル2[[#This Row],[Number of 
total DG cells
identified]]</f>
        <v>0.94298245614035092</v>
      </c>
      <c r="G11" s="6"/>
    </row>
    <row r="12" spans="1:7" x14ac:dyDescent="0.4">
      <c r="A12" s="3" t="s">
        <v>11</v>
      </c>
      <c r="B12" s="3" t="s">
        <v>18</v>
      </c>
      <c r="C12" s="3">
        <v>274</v>
      </c>
      <c r="D12" s="3">
        <v>247</v>
      </c>
      <c r="E12" s="3">
        <v>27</v>
      </c>
      <c r="F12" s="4">
        <f>テーブル2[[#This Row],[Number of
active DG cells
identified]]/テーブル2[[#This Row],[Number of 
total DG cells
identified]]</f>
        <v>0.90145985401459849</v>
      </c>
      <c r="G12" s="6"/>
    </row>
    <row r="13" spans="1:7" x14ac:dyDescent="0.4">
      <c r="A13" s="3" t="s">
        <v>13</v>
      </c>
      <c r="B13" s="3" t="s">
        <v>18</v>
      </c>
      <c r="C13" s="3">
        <v>129</v>
      </c>
      <c r="D13" s="3">
        <v>128</v>
      </c>
      <c r="E13" s="3">
        <v>1</v>
      </c>
      <c r="F13" s="4">
        <f>テーブル2[[#This Row],[Number of
active DG cells
identified]]/テーブル2[[#This Row],[Number of 
total DG cells
identified]]</f>
        <v>0.99224806201550386</v>
      </c>
      <c r="G13" s="6"/>
    </row>
    <row r="15" spans="1:7" x14ac:dyDescent="0.4">
      <c r="A15" s="3" t="s">
        <v>14</v>
      </c>
      <c r="B15" s="3" t="s">
        <v>25</v>
      </c>
      <c r="C15" s="3" t="s">
        <v>23</v>
      </c>
      <c r="D15" s="6"/>
      <c r="F15" s="6" t="s">
        <v>24</v>
      </c>
    </row>
    <row r="16" spans="1:7" x14ac:dyDescent="0.4">
      <c r="A16" s="3" t="s">
        <v>17</v>
      </c>
      <c r="B16" s="5">
        <f>AVERAGE(F2:F8)</f>
        <v>0.9632052405401107</v>
      </c>
      <c r="C16" s="9">
        <f>STDEV(F2:F8)/SQRT(COUNT(F2:F8))</f>
        <v>2.2317330145972415E-2</v>
      </c>
      <c r="D16" s="6"/>
      <c r="F16" s="8" t="s">
        <v>15</v>
      </c>
      <c r="G16" s="6"/>
    </row>
    <row r="17" spans="1:7" x14ac:dyDescent="0.4">
      <c r="A17" s="3" t="s">
        <v>18</v>
      </c>
      <c r="B17" s="5">
        <f>AVERAGE(F9:F13)</f>
        <v>0.94079486455754746</v>
      </c>
      <c r="C17" s="9">
        <f>STDEV(F9:F13)/SQRT(COUNT(F9:F13))</f>
        <v>2.2512723914163479E-2</v>
      </c>
      <c r="D17" s="6"/>
      <c r="F17" s="8" t="s">
        <v>16</v>
      </c>
      <c r="G17" s="6"/>
    </row>
    <row r="18" spans="1:7" x14ac:dyDescent="0.4">
      <c r="D18" s="6"/>
    </row>
    <row r="19" spans="1:7" ht="57.75" customHeight="1" x14ac:dyDescent="0.4">
      <c r="A19" s="10" t="s">
        <v>26</v>
      </c>
      <c r="B19" s="10"/>
      <c r="C19" s="10"/>
      <c r="D19" s="7"/>
      <c r="E19" s="7"/>
      <c r="F19" s="7"/>
    </row>
  </sheetData>
  <mergeCells count="1">
    <mergeCell ref="A19:C19"/>
  </mergeCells>
  <phoneticPr fontId="1"/>
  <pageMargins left="0.7" right="0.7" top="0.75" bottom="0.75" header="0.3" footer="0.3"/>
  <pageSetup paperSize="9"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Active cell count (Manual)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Nakajima Ryuichi</dc:creator>
  <cp:lastModifiedBy>miyakawalab</cp:lastModifiedBy>
  <cp:lastPrinted>2020-02-19T02:48:01Z</cp:lastPrinted>
  <dcterms:created xsi:type="dcterms:W3CDTF">2020-02-19T02:22:02Z</dcterms:created>
  <dcterms:modified xsi:type="dcterms:W3CDTF">2020-06-16T11:48:15Z</dcterms:modified>
</cp:coreProperties>
</file>