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ODYSSEY/"/>
    </mc:Choice>
  </mc:AlternateContent>
  <xr:revisionPtr revIDLastSave="0" documentId="13_ncr:1_{8A64EEC9-5CAF-974E-B7FB-D56D4A0D4C0C}" xr6:coauthVersionLast="47" xr6:coauthVersionMax="47" xr10:uidLastSave="{00000000-0000-0000-0000-000000000000}"/>
  <bookViews>
    <workbookView xWindow="16520" yWindow="4500" windowWidth="35660" windowHeight="20280" xr2:uid="{BCC71371-5019-8E4C-8CC6-C3B477C985D5}"/>
  </bookViews>
  <sheets>
    <sheet name="Sheet1" sheetId="1" r:id="rId1"/>
  </sheets>
  <definedNames>
    <definedName name="_xlchart.v2.0" hidden="1">Sheet1!$I$3:$I$7</definedName>
    <definedName name="_xlchart.v2.1" hidden="1">Sheet1!$J$3:$J$7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4" i="1"/>
  <c r="G21" i="1"/>
  <c r="G28" i="1"/>
  <c r="G35" i="1"/>
  <c r="F14" i="1"/>
  <c r="F21" i="1"/>
  <c r="F28" i="1"/>
  <c r="F35" i="1"/>
  <c r="F7" i="1"/>
  <c r="E35" i="1"/>
  <c r="E28" i="1"/>
  <c r="E21" i="1"/>
  <c r="E14" i="1"/>
  <c r="E7" i="1"/>
  <c r="D35" i="1"/>
  <c r="D28" i="1"/>
  <c r="D21" i="1"/>
  <c r="D14" i="1"/>
  <c r="D7" i="1"/>
  <c r="C35" i="1"/>
  <c r="C28" i="1"/>
  <c r="C21" i="1"/>
  <c r="C14" i="1"/>
  <c r="C7" i="1"/>
  <c r="E34" i="1"/>
  <c r="D34" i="1"/>
  <c r="E27" i="1"/>
  <c r="D27" i="1"/>
  <c r="E20" i="1"/>
  <c r="D20" i="1"/>
  <c r="E13" i="1"/>
  <c r="D13" i="1"/>
  <c r="D6" i="1"/>
  <c r="E6" i="1"/>
  <c r="C34" i="1"/>
  <c r="C27" i="1"/>
  <c r="C20" i="1"/>
  <c r="C13" i="1"/>
  <c r="C6" i="1"/>
</calcChain>
</file>

<file path=xl/sharedStrings.xml><?xml version="1.0" encoding="utf-8"?>
<sst xmlns="http://schemas.openxmlformats.org/spreadsheetml/2006/main" count="52" uniqueCount="17">
  <si>
    <t>α-Tubulin</t>
    <phoneticPr fontId="1"/>
  </si>
  <si>
    <t>iRFP-T7</t>
    <phoneticPr fontId="1"/>
  </si>
  <si>
    <t>125 uM BV</t>
    <phoneticPr fontId="1"/>
  </si>
  <si>
    <t>SynPCB2.1</t>
    <phoneticPr fontId="1"/>
  </si>
  <si>
    <t>HO1</t>
    <phoneticPr fontId="1"/>
  </si>
  <si>
    <t>125 uM PCB</t>
    <phoneticPr fontId="1"/>
  </si>
  <si>
    <t>DMSO</t>
    <phoneticPr fontId="1"/>
  </si>
  <si>
    <t>iRFP/Tubulin</t>
    <phoneticPr fontId="1"/>
  </si>
  <si>
    <t>20210826-1</t>
    <phoneticPr fontId="1"/>
  </si>
  <si>
    <t>20210826-2</t>
    <phoneticPr fontId="1"/>
  </si>
  <si>
    <t>DMSOに対する相対値</t>
    <rPh sb="8" eb="11">
      <t>ソウタイティ</t>
    </rPh>
    <phoneticPr fontId="1"/>
  </si>
  <si>
    <t>ave.</t>
  </si>
  <si>
    <t>ave.</t>
    <phoneticPr fontId="1"/>
  </si>
  <si>
    <t>std.</t>
    <phoneticPr fontId="1"/>
  </si>
  <si>
    <t>BV</t>
    <phoneticPr fontId="1"/>
  </si>
  <si>
    <t>PCB</t>
    <phoneticPr fontId="1"/>
  </si>
  <si>
    <t>SynPCB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</si>
</sst>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1"/>
            <c:plus>
              <c:numRef>
                <c:f>Sheet1!$K$3:$K$7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8.2986232556984799E-2</c:v>
                  </c:pt>
                  <c:pt idx="2">
                    <c:v>3.0480372767346602E-2</c:v>
                  </c:pt>
                  <c:pt idx="3">
                    <c:v>3.9155511098345294E-2</c:v>
                  </c:pt>
                  <c:pt idx="4">
                    <c:v>3.516647774993064E-2</c:v>
                  </c:pt>
                </c:numCache>
              </c:numRef>
            </c:plus>
            <c:minus>
              <c:numRef>
                <c:f>Sheet1!$K$3:$K$7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8.2986232556984799E-2</c:v>
                  </c:pt>
                  <c:pt idx="2">
                    <c:v>3.0480372767346602E-2</c:v>
                  </c:pt>
                  <c:pt idx="3">
                    <c:v>3.9155511098345294E-2</c:v>
                  </c:pt>
                  <c:pt idx="4">
                    <c:v>3.516647774993064E-2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Sheet1!$I$3:$I$7</c:f>
              <c:strCache>
                <c:ptCount val="5"/>
                <c:pt idx="0">
                  <c:v>DMSO</c:v>
                </c:pt>
                <c:pt idx="1">
                  <c:v>BV</c:v>
                </c:pt>
                <c:pt idx="2">
                  <c:v>PCB</c:v>
                </c:pt>
                <c:pt idx="3">
                  <c:v>HO1</c:v>
                </c:pt>
                <c:pt idx="4">
                  <c:v>SynPCB</c:v>
                </c:pt>
              </c:strCache>
            </c:strRef>
          </c:cat>
          <c:val>
            <c:numRef>
              <c:f>Sheet1!$J$3:$J$7</c:f>
              <c:numCache>
                <c:formatCode>General</c:formatCode>
                <c:ptCount val="5"/>
                <c:pt idx="0">
                  <c:v>1</c:v>
                </c:pt>
                <c:pt idx="1">
                  <c:v>0.9388292990592455</c:v>
                </c:pt>
                <c:pt idx="2">
                  <c:v>0.96177007967910921</c:v>
                </c:pt>
                <c:pt idx="3">
                  <c:v>0.9926342874791807</c:v>
                </c:pt>
                <c:pt idx="4">
                  <c:v>1.0793704173386198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B-BF40-AA06-79922102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47"/>
        <c:axId val="1113712847"/>
        <c:axId val="1114449551"/>
      </c:barChart>
      <c:catAx>
        <c:axId val="111371284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4449551"/>
        <c:crosses val="autoZero"/>
        <c:auto val="1"/>
        <c:lblAlgn val="ctr"/>
        <c:lblOffset val="100"/>
        <c:noMultiLvlLbl val="0"/>
      </c:catAx>
      <c:valAx>
        <c:axId val="1114449551"/>
        <c:scaling>
          <c:orientation val="minMax"/>
          <c:max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712847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11</xdr:row>
      <xdr:rowOff>158750</xdr:rowOff>
    </xdr:from>
    <xdr:to>
      <xdr:col>13</xdr:col>
      <xdr:colOff>438150</xdr:colOff>
      <xdr:row>22</xdr:row>
      <xdr:rowOff>107950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1CB587-C885-DA4B-A0D1-E3F366B46B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8402-2939-B644-B77B-C6EA58529E92}">
  <dimension ref="B2:K35"/>
  <sheetViews>
    <sheetView tabSelected="1" workbookViewId="0">
      <selection activeCell="K8" sqref="K8"/>
    </sheetView>
  </sheetViews>
  <sheetFormatPr baseColWidth="10" defaultRowHeight="20"/>
  <cols>
    <col min="2" max="2" width="19.5703125" bestFit="1" customWidth="1"/>
  </cols>
  <sheetData>
    <row r="2" spans="2:11">
      <c r="C2" t="s">
        <v>6</v>
      </c>
      <c r="J2" t="s">
        <v>12</v>
      </c>
      <c r="K2" t="s">
        <v>13</v>
      </c>
    </row>
    <row r="3" spans="2:11">
      <c r="C3">
        <v>20210820</v>
      </c>
      <c r="D3" t="s">
        <v>8</v>
      </c>
      <c r="E3" t="s">
        <v>9</v>
      </c>
      <c r="F3" t="s">
        <v>12</v>
      </c>
      <c r="G3" t="s">
        <v>13</v>
      </c>
      <c r="I3" t="s">
        <v>6</v>
      </c>
      <c r="J3">
        <v>1</v>
      </c>
      <c r="K3">
        <v>0</v>
      </c>
    </row>
    <row r="4" spans="2:11">
      <c r="B4" t="s">
        <v>0</v>
      </c>
      <c r="C4">
        <v>53.396999999999998</v>
      </c>
      <c r="D4">
        <v>42.41</v>
      </c>
      <c r="E4">
        <v>47.093000000000004</v>
      </c>
      <c r="I4" t="s">
        <v>14</v>
      </c>
      <c r="J4">
        <v>0.9388292990592455</v>
      </c>
      <c r="K4">
        <v>8.2986232556984799E-2</v>
      </c>
    </row>
    <row r="5" spans="2:11">
      <c r="B5" t="s">
        <v>1</v>
      </c>
      <c r="C5">
        <v>59.095999999999997</v>
      </c>
      <c r="D5">
        <v>59.015000000000001</v>
      </c>
      <c r="E5">
        <v>54.360999999999997</v>
      </c>
      <c r="I5" t="s">
        <v>15</v>
      </c>
      <c r="J5">
        <v>0.96177007967910921</v>
      </c>
      <c r="K5">
        <v>3.0480372767346602E-2</v>
      </c>
    </row>
    <row r="6" spans="2:11">
      <c r="B6" t="s">
        <v>7</v>
      </c>
      <c r="C6">
        <f>C5/C4</f>
        <v>1.106728842444332</v>
      </c>
      <c r="D6">
        <f t="shared" ref="D6:E6" si="0">D5/D4</f>
        <v>1.391535015326574</v>
      </c>
      <c r="E6">
        <f t="shared" si="0"/>
        <v>1.1543329157199582</v>
      </c>
      <c r="I6" t="s">
        <v>4</v>
      </c>
      <c r="J6">
        <v>0.9926342874791807</v>
      </c>
      <c r="K6">
        <v>3.9155511098345294E-2</v>
      </c>
    </row>
    <row r="7" spans="2:11">
      <c r="B7" t="s">
        <v>10</v>
      </c>
      <c r="C7">
        <f>C6/$C$6</f>
        <v>1</v>
      </c>
      <c r="D7">
        <f>D6/$D$6</f>
        <v>1</v>
      </c>
      <c r="E7">
        <f>E6/$E$6</f>
        <v>1</v>
      </c>
      <c r="F7">
        <f>AVERAGE(C7:E7)</f>
        <v>1</v>
      </c>
      <c r="G7">
        <f>STDEV(C7:E7)</f>
        <v>0</v>
      </c>
      <c r="I7" t="s">
        <v>16</v>
      </c>
      <c r="J7">
        <v>1.0793704173386198</v>
      </c>
      <c r="K7">
        <v>3.516647774993064E-2</v>
      </c>
    </row>
    <row r="9" spans="2:11">
      <c r="C9" t="s">
        <v>2</v>
      </c>
    </row>
    <row r="10" spans="2:11">
      <c r="C10">
        <v>20210820</v>
      </c>
      <c r="D10" t="s">
        <v>8</v>
      </c>
      <c r="E10" t="s">
        <v>9</v>
      </c>
      <c r="F10" t="s">
        <v>12</v>
      </c>
      <c r="G10" t="s">
        <v>13</v>
      </c>
    </row>
    <row r="11" spans="2:11">
      <c r="B11" t="s">
        <v>0</v>
      </c>
      <c r="C11">
        <v>55.003</v>
      </c>
      <c r="D11">
        <v>42.463999999999999</v>
      </c>
      <c r="E11">
        <v>47.247</v>
      </c>
    </row>
    <row r="12" spans="2:11">
      <c r="B12" t="s">
        <v>1</v>
      </c>
      <c r="C12">
        <v>51.581000000000003</v>
      </c>
      <c r="D12">
        <v>59.637999999999998</v>
      </c>
      <c r="E12">
        <v>52.35</v>
      </c>
    </row>
    <row r="13" spans="2:11">
      <c r="B13" t="s">
        <v>7</v>
      </c>
      <c r="C13">
        <f>C12/C11</f>
        <v>0.9377852117157246</v>
      </c>
      <c r="D13">
        <f t="shared" ref="D13" si="1">D12/D11</f>
        <v>1.4044366993217785</v>
      </c>
      <c r="E13">
        <f t="shared" ref="E13" si="2">E12/E11</f>
        <v>1.1080068575782589</v>
      </c>
    </row>
    <row r="14" spans="2:11">
      <c r="B14" t="s">
        <v>10</v>
      </c>
      <c r="C14">
        <f>C13/$C$6</f>
        <v>0.84734866911439943</v>
      </c>
      <c r="D14">
        <f>D13/$D$6</f>
        <v>1.0092715482205648</v>
      </c>
      <c r="E14">
        <f>E13/$E$6</f>
        <v>0.95986767984277244</v>
      </c>
      <c r="F14">
        <f>AVERAGE(C14:E14)</f>
        <v>0.9388292990592455</v>
      </c>
      <c r="G14">
        <f>STDEV(C14:E14)</f>
        <v>8.2986232556984799E-2</v>
      </c>
    </row>
    <row r="16" spans="2:11">
      <c r="C16" t="s">
        <v>5</v>
      </c>
    </row>
    <row r="17" spans="2:7">
      <c r="C17">
        <v>20210820</v>
      </c>
      <c r="D17" t="s">
        <v>8</v>
      </c>
      <c r="E17" t="s">
        <v>9</v>
      </c>
      <c r="F17" t="s">
        <v>12</v>
      </c>
      <c r="G17" t="s">
        <v>13</v>
      </c>
    </row>
    <row r="18" spans="2:7">
      <c r="B18" t="s">
        <v>0</v>
      </c>
      <c r="C18">
        <v>52.197000000000003</v>
      </c>
      <c r="D18">
        <v>42.040999999999997</v>
      </c>
      <c r="E18">
        <v>49.04</v>
      </c>
    </row>
    <row r="19" spans="2:7">
      <c r="B19" t="s">
        <v>1</v>
      </c>
      <c r="C19">
        <v>53.6</v>
      </c>
      <c r="D19">
        <v>57.732999999999997</v>
      </c>
      <c r="E19">
        <v>54.944000000000003</v>
      </c>
    </row>
    <row r="20" spans="2:7">
      <c r="B20" t="s">
        <v>7</v>
      </c>
      <c r="C20">
        <f>C19/C18</f>
        <v>1.0268789394026476</v>
      </c>
      <c r="D20">
        <f t="shared" ref="D20" si="3">D19/D18</f>
        <v>1.3732546799552818</v>
      </c>
      <c r="E20">
        <f t="shared" ref="E20" si="4">E19/E18</f>
        <v>1.1203915171288745</v>
      </c>
    </row>
    <row r="21" spans="2:7">
      <c r="B21" t="s">
        <v>10</v>
      </c>
      <c r="C21">
        <f>C20/$C$6</f>
        <v>0.92785052672402835</v>
      </c>
      <c r="D21">
        <f>D20/$D$6</f>
        <v>0.98686318693388975</v>
      </c>
      <c r="E21">
        <f>E20/$E$6</f>
        <v>0.97059652537940977</v>
      </c>
      <c r="F21">
        <f>AVERAGE(C21:E21)</f>
        <v>0.96177007967910921</v>
      </c>
      <c r="G21">
        <f>STDEV(C21:E21)</f>
        <v>3.0480372767346602E-2</v>
      </c>
    </row>
    <row r="23" spans="2:7">
      <c r="C23" t="s">
        <v>4</v>
      </c>
    </row>
    <row r="24" spans="2:7">
      <c r="C24">
        <v>20210820</v>
      </c>
      <c r="D24" t="s">
        <v>8</v>
      </c>
      <c r="E24" t="s">
        <v>9</v>
      </c>
      <c r="F24" t="s">
        <v>12</v>
      </c>
      <c r="G24" t="s">
        <v>13</v>
      </c>
    </row>
    <row r="25" spans="2:7">
      <c r="B25" t="s">
        <v>0</v>
      </c>
      <c r="C25">
        <v>47.140999999999998</v>
      </c>
      <c r="D25">
        <v>44.484000000000002</v>
      </c>
      <c r="E25">
        <v>54.66</v>
      </c>
    </row>
    <row r="26" spans="2:7">
      <c r="B26" t="s">
        <v>1</v>
      </c>
      <c r="C26">
        <v>53.673000000000002</v>
      </c>
      <c r="D26">
        <v>61.783999999999999</v>
      </c>
      <c r="E26">
        <v>60.006</v>
      </c>
    </row>
    <row r="27" spans="2:7">
      <c r="B27" t="s">
        <v>7</v>
      </c>
      <c r="C27">
        <f>C26/C25</f>
        <v>1.1385630343013513</v>
      </c>
      <c r="D27">
        <f t="shared" ref="D27" si="5">D26/D25</f>
        <v>1.3889038755507597</v>
      </c>
      <c r="E27">
        <f t="shared" ref="E27" si="6">E26/E25</f>
        <v>1.0978046103183317</v>
      </c>
    </row>
    <row r="28" spans="2:7">
      <c r="B28" t="s">
        <v>10</v>
      </c>
      <c r="C28">
        <f>C27/$C$6</f>
        <v>1.0287642199571758</v>
      </c>
      <c r="D28">
        <f>D27/$D$6</f>
        <v>0.99810918176917252</v>
      </c>
      <c r="E28">
        <f>E27/$E$6</f>
        <v>0.95102946071119365</v>
      </c>
      <c r="F28">
        <f>AVERAGE(C28:E28)</f>
        <v>0.9926342874791807</v>
      </c>
      <c r="G28">
        <f>STDEV(C28:E28)</f>
        <v>3.9155511098345294E-2</v>
      </c>
    </row>
    <row r="30" spans="2:7">
      <c r="C30" t="s">
        <v>3</v>
      </c>
    </row>
    <row r="31" spans="2:7">
      <c r="C31">
        <v>20210820</v>
      </c>
      <c r="D31" t="s">
        <v>8</v>
      </c>
      <c r="E31" t="s">
        <v>9</v>
      </c>
      <c r="F31" s="1" t="s">
        <v>11</v>
      </c>
      <c r="G31" t="s">
        <v>13</v>
      </c>
    </row>
    <row r="32" spans="2:7">
      <c r="B32" t="s">
        <v>0</v>
      </c>
      <c r="C32">
        <v>49.902999999999999</v>
      </c>
      <c r="D32">
        <v>44.99</v>
      </c>
      <c r="E32">
        <v>50.064999999999998</v>
      </c>
      <c r="F32" s="1"/>
    </row>
    <row r="33" spans="2:7">
      <c r="B33" t="s">
        <v>1</v>
      </c>
      <c r="C33">
        <v>57.371000000000002</v>
      </c>
      <c r="D33">
        <v>68.778000000000006</v>
      </c>
      <c r="E33">
        <v>63.613</v>
      </c>
      <c r="F33" s="1"/>
    </row>
    <row r="34" spans="2:7">
      <c r="B34" t="s">
        <v>7</v>
      </c>
      <c r="C34">
        <f>C33/C32</f>
        <v>1.1496503216239506</v>
      </c>
      <c r="D34">
        <f t="shared" ref="D34" si="7">D33/D32</f>
        <v>1.5287397199377639</v>
      </c>
      <c r="E34">
        <f t="shared" ref="E34" si="8">E33/E32</f>
        <v>1.2706082093278739</v>
      </c>
      <c r="F34" s="1"/>
    </row>
    <row r="35" spans="2:7">
      <c r="B35" t="s">
        <v>10</v>
      </c>
      <c r="C35">
        <f>C34/$C$6</f>
        <v>1.0387822902354491</v>
      </c>
      <c r="D35">
        <f>D34/$D$6</f>
        <v>1.0985995343990607</v>
      </c>
      <c r="E35">
        <f>E34/$E$6</f>
        <v>1.1007294273813502</v>
      </c>
      <c r="F35">
        <f>AVERAGE(C35:E35)</f>
        <v>1.0793704173386198</v>
      </c>
      <c r="G35">
        <f>STDEV(C35:E35)</f>
        <v>3.516647774993064E-2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啓一郎</dc:creator>
  <cp:lastModifiedBy>酒井 啓一郎</cp:lastModifiedBy>
  <dcterms:created xsi:type="dcterms:W3CDTF">2021-08-20T06:08:18Z</dcterms:created>
  <dcterms:modified xsi:type="dcterms:W3CDTF">2021-08-26T10:05:37Z</dcterms:modified>
</cp:coreProperties>
</file>